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1CD3F51C-A860-422A-BC80-678EE7FC1F6C}" xr6:coauthVersionLast="47" xr6:coauthVersionMax="47" xr10:uidLastSave="{00000000-0000-0000-0000-000000000000}"/>
  <bookViews>
    <workbookView xWindow="-120" yWindow="330" windowWidth="38640" windowHeight="21390" tabRatio="972" firstSheet="42" activeTab="60"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1" i="46" l="1" a="1"/>
  <c r="C281" i="46" s="1"/>
  <c r="C299" i="61"/>
  <c r="C300" i="61"/>
  <c r="C301" i="61"/>
  <c r="C302" i="61"/>
  <c r="D303" i="58" a="1"/>
  <c r="D303" i="58" s="1"/>
  <c r="C303" i="58" a="1"/>
  <c r="C303" i="58" s="1"/>
  <c r="C299" i="58"/>
  <c r="D299" i="58"/>
  <c r="C300" i="58"/>
  <c r="D300" i="58"/>
  <c r="C297" i="55" a="1"/>
  <c r="C297" i="55" s="1"/>
  <c r="D297" i="55"/>
  <c r="C299" i="54" a="1"/>
  <c r="C299" i="54" s="1"/>
  <c r="C300" i="54"/>
  <c r="D300" i="54"/>
  <c r="C301" i="54"/>
  <c r="D301" i="54"/>
  <c r="C302" i="54"/>
  <c r="D302" i="54"/>
  <c r="D299" i="54"/>
  <c r="C299" i="53"/>
  <c r="D299" i="53"/>
  <c r="C300" i="53"/>
  <c r="D300" i="53"/>
  <c r="C301" i="53"/>
  <c r="D301" i="53"/>
  <c r="C302" i="53"/>
  <c r="D302" i="53"/>
  <c r="C299" i="49" a="1"/>
  <c r="C299" i="49" s="1"/>
  <c r="C300" i="49"/>
  <c r="D300" i="49"/>
  <c r="C301" i="49"/>
  <c r="D301" i="49"/>
  <c r="C302" i="49"/>
  <c r="D302" i="49"/>
  <c r="D299" i="49"/>
  <c r="C299" i="48" a="1"/>
  <c r="C299" i="48" s="1"/>
  <c r="D299" i="48" a="1"/>
  <c r="D299" i="48" s="1"/>
  <c r="C300" i="48"/>
  <c r="D300" i="48"/>
  <c r="C301" i="48"/>
  <c r="D301" i="48"/>
  <c r="C302" i="48"/>
  <c r="D302" i="48"/>
  <c r="C299" i="45"/>
  <c r="D299" i="45"/>
  <c r="C300" i="45"/>
  <c r="D300" i="45"/>
  <c r="C301" i="45"/>
  <c r="D301" i="45"/>
  <c r="C302" i="45"/>
  <c r="D302" i="45"/>
  <c r="D299" i="38" a="1"/>
  <c r="D299" i="38" s="1"/>
  <c r="C299" i="38" a="1"/>
  <c r="C299" i="38" s="1"/>
  <c r="D299" i="37" a="1"/>
  <c r="D299" i="37" s="1"/>
  <c r="C299" i="37" a="1"/>
  <c r="C299" i="37" s="1"/>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s="1"/>
  <c r="C299" i="28" a="1"/>
  <c r="C299" i="28" s="1"/>
  <c r="C300" i="28"/>
  <c r="D300" i="28"/>
  <c r="C301" i="28"/>
  <c r="D301" i="28"/>
  <c r="C302" i="28"/>
  <c r="D302" i="28"/>
  <c r="C299" i="27"/>
  <c r="D299" i="27"/>
  <c r="C300" i="27"/>
  <c r="D300" i="27"/>
  <c r="C301" i="27"/>
  <c r="D301" i="27"/>
  <c r="C302" i="27"/>
  <c r="D302" i="27"/>
  <c r="C299" i="26" a="1"/>
  <c r="C299" i="26" s="1"/>
  <c r="C299" i="25" a="1"/>
  <c r="C299" i="25" s="1"/>
  <c r="D299" i="25" a="1"/>
  <c r="D299" i="25" s="1"/>
  <c r="C299" i="23"/>
  <c r="D299" i="23"/>
  <c r="C300" i="23"/>
  <c r="D300" i="23"/>
  <c r="C301" i="23"/>
  <c r="D301" i="23"/>
  <c r="C302" i="23"/>
  <c r="D302" i="23"/>
  <c r="C299" i="22"/>
  <c r="D299" i="22"/>
  <c r="C300" i="22"/>
  <c r="D300" i="22"/>
  <c r="C301" i="22"/>
  <c r="D301" i="22"/>
  <c r="C299" i="21" a="1"/>
  <c r="C299" i="21" s="1"/>
  <c r="D299" i="21" a="1"/>
  <c r="D299" i="21"/>
  <c r="C300" i="21"/>
  <c r="D300" i="21"/>
  <c r="C301" i="21"/>
  <c r="D301" i="21"/>
  <c r="C302" i="21"/>
  <c r="D302" i="21"/>
  <c r="C299" i="20" a="1"/>
  <c r="C299" i="20" s="1"/>
  <c r="C300" i="20"/>
  <c r="C301" i="20"/>
  <c r="C302" i="20"/>
  <c r="C299" i="19" a="1"/>
  <c r="C299" i="19" s="1"/>
  <c r="C300" i="19"/>
  <c r="C301" i="19"/>
  <c r="D300" i="19"/>
  <c r="D301" i="19"/>
  <c r="D299" i="19"/>
  <c r="C299" i="17"/>
  <c r="C300" i="17"/>
  <c r="C301" i="17"/>
  <c r="C302" i="17"/>
  <c r="C294" i="61"/>
  <c r="C295" i="61"/>
  <c r="C296" i="61"/>
  <c r="C297" i="61"/>
  <c r="C298" i="61"/>
  <c r="D294" i="58" a="1"/>
  <c r="D294" i="58" s="1"/>
  <c r="D295" i="58"/>
  <c r="D296" i="58"/>
  <c r="D297" i="58"/>
  <c r="D298" i="58"/>
  <c r="C294" i="58" a="1"/>
  <c r="C294" i="58" s="1"/>
  <c r="C295" i="58"/>
  <c r="C296" i="58"/>
  <c r="C297" i="58"/>
  <c r="C298" i="58"/>
  <c r="C295" i="53"/>
  <c r="D295" i="53"/>
  <c r="C296" i="53"/>
  <c r="D296" i="53"/>
  <c r="C297" i="53"/>
  <c r="D297" i="53"/>
  <c r="C298" i="53"/>
  <c r="D298" i="53"/>
  <c r="D294" i="53"/>
  <c r="C294" i="53"/>
  <c r="D294" i="48" a="1"/>
  <c r="D294" i="48" s="1"/>
  <c r="C294" i="48" a="1"/>
  <c r="C294" i="48" s="1"/>
  <c r="C295" i="48"/>
  <c r="D295" i="48"/>
  <c r="C296" i="48"/>
  <c r="D296" i="48"/>
  <c r="D294" i="47" a="1"/>
  <c r="D294" i="47" s="1"/>
  <c r="C294" i="47" a="1"/>
  <c r="C294" i="47" s="1"/>
  <c r="C295" i="47"/>
  <c r="D295" i="47"/>
  <c r="C296" i="47"/>
  <c r="D296" i="47"/>
  <c r="C294" i="45"/>
  <c r="D294" i="45"/>
  <c r="C295" i="45"/>
  <c r="D295" i="45"/>
  <c r="C296" i="45"/>
  <c r="D296" i="45"/>
  <c r="C297" i="45"/>
  <c r="D297" i="45"/>
  <c r="C298" i="45"/>
  <c r="D298" i="45"/>
  <c r="D294" i="38" a="1"/>
  <c r="D294" i="38" s="1"/>
  <c r="C294" i="38" a="1"/>
  <c r="C294" i="38" s="1"/>
  <c r="C295" i="38"/>
  <c r="D295" i="38"/>
  <c r="C296" i="38"/>
  <c r="D296" i="38"/>
  <c r="D294" i="37" a="1"/>
  <c r="D294" i="37" s="1"/>
  <c r="C294" i="37" a="1"/>
  <c r="C294" i="37" s="1"/>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s="1"/>
  <c r="D294" i="28" a="1"/>
  <c r="D294" i="28" s="1"/>
  <c r="C295" i="28"/>
  <c r="D295" i="28"/>
  <c r="C296" i="28"/>
  <c r="D296" i="28"/>
  <c r="C297" i="28"/>
  <c r="D297" i="28"/>
  <c r="C289" i="28"/>
  <c r="D289" i="28"/>
  <c r="C294" i="27"/>
  <c r="D294" i="27"/>
  <c r="C295" i="27"/>
  <c r="D295" i="27"/>
  <c r="C296" i="27"/>
  <c r="D296" i="27"/>
  <c r="C297" i="27"/>
  <c r="D297" i="27"/>
  <c r="C298" i="27"/>
  <c r="D298" i="27"/>
  <c r="C294" i="26" a="1"/>
  <c r="C294" i="26" s="1"/>
  <c r="C295" i="26"/>
  <c r="C296" i="26"/>
  <c r="C294" i="25"/>
  <c r="D294" i="25"/>
  <c r="C295" i="25"/>
  <c r="D295" i="25"/>
  <c r="C296" i="25"/>
  <c r="D296" i="25"/>
  <c r="C297" i="25"/>
  <c r="D297" i="25"/>
  <c r="C294" i="24" a="1"/>
  <c r="C294" i="24" s="1"/>
  <c r="D294" i="24" a="1"/>
  <c r="D294" i="24" s="1"/>
  <c r="C295" i="24"/>
  <c r="D295" i="24"/>
  <c r="C294" i="23"/>
  <c r="D294" i="23"/>
  <c r="C295" i="23"/>
  <c r="D295" i="23"/>
  <c r="C296" i="23"/>
  <c r="D296" i="23"/>
  <c r="C297" i="23"/>
  <c r="D297" i="23"/>
  <c r="C298" i="23"/>
  <c r="D298" i="23"/>
  <c r="D294" i="22" a="1"/>
  <c r="D294" i="22" s="1"/>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s="1"/>
  <c r="C295" i="18"/>
  <c r="C296" i="18"/>
  <c r="C294" i="17"/>
  <c r="C295" i="17"/>
  <c r="C296" i="17"/>
  <c r="C297" i="17"/>
  <c r="C298" i="17"/>
  <c r="C291" i="61" a="1"/>
  <c r="C291" i="61" s="1"/>
  <c r="C292" i="61"/>
  <c r="C293" i="61"/>
  <c r="C291" i="49" a="1"/>
  <c r="C291" i="49" s="1"/>
  <c r="C292" i="49"/>
  <c r="D292" i="49"/>
  <c r="D291" i="49"/>
  <c r="C291" i="48" a="1"/>
  <c r="C291" i="48" s="1"/>
  <c r="C292" i="48"/>
  <c r="D292" i="48"/>
  <c r="D291" i="48"/>
  <c r="D291" i="47" a="1"/>
  <c r="D291" i="47" s="1"/>
  <c r="C291" i="47" a="1"/>
  <c r="C291" i="47" s="1"/>
  <c r="C291" i="46" a="1"/>
  <c r="C291" i="46" s="1"/>
  <c r="C292" i="46"/>
  <c r="D292" i="46"/>
  <c r="D291" i="46"/>
  <c r="D291" i="45" a="1"/>
  <c r="D291" i="45" s="1"/>
  <c r="C291" i="45" a="1"/>
  <c r="C291" i="45" s="1"/>
  <c r="C292" i="45"/>
  <c r="D292" i="45"/>
  <c r="C293" i="45"/>
  <c r="D293" i="45"/>
  <c r="C291" i="42" a="1"/>
  <c r="C291" i="42" s="1"/>
  <c r="C292" i="42"/>
  <c r="D291" i="38" a="1"/>
  <c r="D291" i="38" s="1"/>
  <c r="C291" i="38" a="1"/>
  <c r="C291" i="38" s="1"/>
  <c r="C292" i="38"/>
  <c r="D292" i="38"/>
  <c r="D291" i="37" a="1"/>
  <c r="D291" i="37" s="1"/>
  <c r="C291" i="37" a="1"/>
  <c r="C291" i="37" s="1"/>
  <c r="C292" i="37"/>
  <c r="D292" i="37"/>
  <c r="D291" i="34" a="1"/>
  <c r="D291" i="34" s="1"/>
  <c r="C291" i="34" a="1"/>
  <c r="C291" i="34" s="1"/>
  <c r="C292" i="34"/>
  <c r="D292" i="34"/>
  <c r="C293" i="34"/>
  <c r="D293" i="34"/>
  <c r="C291" i="33" a="1"/>
  <c r="C291" i="33" s="1"/>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s="1"/>
  <c r="C291" i="31" a="1"/>
  <c r="C291" i="31" s="1"/>
  <c r="C292" i="31"/>
  <c r="D292" i="31"/>
  <c r="C293" i="31"/>
  <c r="D293" i="31"/>
  <c r="D291" i="29" a="1"/>
  <c r="D291" i="29" s="1"/>
  <c r="C291" i="29" a="1"/>
  <c r="C291" i="29" s="1"/>
  <c r="C292" i="29"/>
  <c r="D292" i="29"/>
  <c r="C293" i="29"/>
  <c r="D293" i="29"/>
  <c r="D291" i="27" a="1"/>
  <c r="D291" i="27" s="1"/>
  <c r="C291" i="27" a="1"/>
  <c r="C291" i="27" s="1"/>
  <c r="C292" i="27"/>
  <c r="D292" i="27"/>
  <c r="C293" i="27"/>
  <c r="D293" i="27"/>
  <c r="C291" i="26" a="1"/>
  <c r="C291" i="26" s="1"/>
  <c r="C292" i="26"/>
  <c r="D291" i="25" a="1"/>
  <c r="D291" i="25" s="1"/>
  <c r="C291" i="25" a="1"/>
  <c r="C291" i="25" s="1"/>
  <c r="C292" i="25"/>
  <c r="D292" i="25"/>
  <c r="C293" i="25"/>
  <c r="D293" i="25"/>
  <c r="D292" i="24"/>
  <c r="C292" i="24"/>
  <c r="C291" i="24" a="1"/>
  <c r="C291" i="24" s="1"/>
  <c r="D291" i="24" a="1"/>
  <c r="D291" i="24" s="1"/>
  <c r="D291" i="23" a="1"/>
  <c r="D291" i="23" s="1"/>
  <c r="C291" i="23" a="1"/>
  <c r="C291" i="23" s="1"/>
  <c r="C292" i="23"/>
  <c r="D292" i="23"/>
  <c r="C293" i="23"/>
  <c r="D293" i="23"/>
  <c r="D285" i="23"/>
  <c r="D286" i="23"/>
  <c r="D287" i="23"/>
  <c r="D288" i="23"/>
  <c r="D289" i="23"/>
  <c r="D284" i="23"/>
  <c r="C285" i="23"/>
  <c r="C286" i="23"/>
  <c r="C287" i="23"/>
  <c r="C288" i="23"/>
  <c r="C289" i="23"/>
  <c r="C291" i="22" a="1"/>
  <c r="C291" i="22" s="1"/>
  <c r="C292" i="22"/>
  <c r="C293" i="21"/>
  <c r="C292" i="21"/>
  <c r="D293" i="21"/>
  <c r="D292" i="21" a="1"/>
  <c r="D292" i="21" s="1"/>
  <c r="C291" i="21" a="1"/>
  <c r="C291" i="21" s="1"/>
  <c r="D291" i="21" a="1"/>
  <c r="D291" i="21" s="1"/>
  <c r="C291" i="20" a="1"/>
  <c r="C291" i="20" s="1"/>
  <c r="C292" i="20"/>
  <c r="C293" i="20"/>
  <c r="C291" i="19" a="1"/>
  <c r="C291" i="19" s="1"/>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s="1"/>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<sst xmlns="http://schemas.openxmlformats.org/spreadsheetml/2006/main" count="31518" uniqueCount="1275">
  <si>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</si>
  <si>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</si>
  <si>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</si>
  <si>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</si>
  <si>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</si>
  <si>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</si>
  <si>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</si>
  <si>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</si>
  <si>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</si>
  <si>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</si>
  <si>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</si>
  <si>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</si>
  <si>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</si>
  <si>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</si>
  <si>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</si>
  <si>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</si>
  <si>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</si>
  <si>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</si>
  <si>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</si>
  <si>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</si>
  <si>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</si>
  <si>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</si>
  <si>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</si>
  <si>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</si>
  <si>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</si>
  <si>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</si>
  <si>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</si>
  <si>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</si>
  <si>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</si>
  <si>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</si>
  <si>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</si>
  <si>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</si>
  <si>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</si>
  <si>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</si>
  <si>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</si>
  <si>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</si>
  <si>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</si>
  <si>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</si>
  <si>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</si>
  <si>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</si>
  <si>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</si>
  <si>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</si>
  <si>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</si>
  <si>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</si>
  <si>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</si>
  <si>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</si>
  <si>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</si>
  <si>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</si>
  <si>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</si>
  <si>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</si>
  <si>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</si>
  <si>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</si>
  <si>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</si>
  <si>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</si>
  <si>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</si>
  <si>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</si>
  <si>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</si>
  <si>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</si>
  <si>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</si>
  <si>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</si>
  <si>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</si>
  <si>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</si>
  <si>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</si>
  <si>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</si>
  <si>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</si>
  <si>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</si>
  <si>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</si>
  <si>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</si>
  <si>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</si>
  <si>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</si>
  <si>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</si>
  <si>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</si>
  <si>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</si>
  <si>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</si>
  <si>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</si>
  <si>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</si>
  <si>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</si>
  <si>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</si>
  <si>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</si>
  <si>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</si>
  <si>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</si>
  <si>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</si>
  <si>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</si>
  <si>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</si>
  <si>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</si>
  <si>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</si>
  <si>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</si>
  <si>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</si>
  <si>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</si>
  <si>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</si>
  <si>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</si>
  <si>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</si>
  <si>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</si>
  <si>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</si>
  <si>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</si>
  <si>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</si>
  <si>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</si>
  <si>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</si>
  <si>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</si>
  <si>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</si>
  <si>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</si>
  <si>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</si>
  <si>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</si>
  <si>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</si>
  <si>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</si>
  <si>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</si>
  <si>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</si>
  <si>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</si>
  <si>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</si>
  <si>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</si>
  <si>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</si>
  <si>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</si>
  <si>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</si>
  <si>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</si>
  <si>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</si>
  <si>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</si>
  <si>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</si>
  <si>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</si>
  <si>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</si>
  <si>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</si>
  <si>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</si>
  <si>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</si>
  <si>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</si>
  <si>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</si>
  <si>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</si>
  <si>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</si>
  <si>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</si>
  <si>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</si>
  <si>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</si>
  <si>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</si>
  <si>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</si>
  <si>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</si>
  <si>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</si>
  <si>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</si>
  <si>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</si>
  <si>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</si>
  <si>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</si>
  <si>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</si>
  <si>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</si>
  <si>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</si>
  <si>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</si>
  <si>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</si>
  <si>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</si>
  <si>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</si>
  <si>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</si>
  <si>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</si>
  <si>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</si>
  <si>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</si>
  <si>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</si>
  <si>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</si>
  <si>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</si>
  <si>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</si>
  <si>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</si>
  <si>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</si>
  <si>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</si>
  <si>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</si>
  <si>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</si>
  <si>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</si>
  <si>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</si>
  <si>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</si>
  <si>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</si>
  <si>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</si>
  <si>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</si>
  <si>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</si>
  <si>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</si>
  <si>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</si>
  <si>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</si>
  <si>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</si>
  <si>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</si>
  <si>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</si>
  <si>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</si>
  <si>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</si>
  <si>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</si>
  <si>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</si>
  <si>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</si>
  <si>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</si>
  <si>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</si>
  <si>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</si>
  <si>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</si>
  <si>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</si>
  <si>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</si>
  <si>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</si>
  <si>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</si>
  <si>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</si>
  <si>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</si>
  <si>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</si>
  <si>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</si>
  <si>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</si>
  <si>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</si>
  <si>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</si>
  <si>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</si>
  <si>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</si>
  <si>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</si>
  <si>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</si>
  <si>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</si>
  <si>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</si>
  <si>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</si>
  <si>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</si>
  <si>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</si>
  <si>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</si>
  <si>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</si>
  <si>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</si>
  <si>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</si>
  <si>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</si>
  <si>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</si>
  <si>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</si>
  <si>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</si>
  <si>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</si>
  <si>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</si>
  <si>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</si>
  <si>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</si>
  <si>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</si>
  <si>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</si>
  <si>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</si>
  <si>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</si>
  <si>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</si>
  <si>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</si>
  <si>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</si>
  <si>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</si>
  <si>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</si>
  <si>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</si>
  <si>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</si>
  <si>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</si>
  <si>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</si>
  <si>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</si>
  <si>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</si>
  <si>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</si>
  <si>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</si>
  <si>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</si>
  <si>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</si>
  <si>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</si>
  <si>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</si>
  <si>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</si>
  <si>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</si>
  <si>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</si>
  <si>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</si>
  <si>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</si>
  <si>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</si>
  <si>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</si>
  <si>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</si>
  <si>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</si>
  <si>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</si>
  <si>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</si>
  <si>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</si>
  <si>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</si>
  <si>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</si>
  <si>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</si>
  <si>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</si>
  <si>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</si>
  <si>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</si>
  <si>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</si>
  <si>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</si>
  <si>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</si>
  <si>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</si>
  <si>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</si>
  <si>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</si>
  <si>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</si>
  <si>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</si>
  <si>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</si>
  <si>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</si>
  <si>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</si>
  <si>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</si>
  <si>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</si>
  <si>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</si>
  <si>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</si>
  <si>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</si>
  <si>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</si>
  <si>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</si>
  <si>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</si>
  <si>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</si>
  <si>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</si>
  <si>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</si>
  <si>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</si>
  <si>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</si>
  <si>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</si>
  <si>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</si>
  <si>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</si>
  <si>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</si>
  <si>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</si>
  <si>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</si>
  <si>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</si>
  <si>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</si>
  <si>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</si>
  <si>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</si>
  <si>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</si>
  <si>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</si>
  <si>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</si>
  <si>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</si>
  <si>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</si>
  <si>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</si>
  <si>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</si>
  <si>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</si>
  <si>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</si>
  <si>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</si>
  <si>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</si>
  <si>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</si>
  <si>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</si>
  <si>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</si>
  <si>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</si>
  <si>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</si>
  <si>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</si>
  <si>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</si>
  <si>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</si>
  <si>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</si>
  <si>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</si>
  <si>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</si>
  <si>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</si>
  <si>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</si>
  <si>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</si>
  <si>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</si>
  <si>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</si>
  <si>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</si>
  <si>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</si>
  <si>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</si>
  <si>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</si>
  <si>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</si>
  <si>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</si>
  <si>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</si>
  <si>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</si>
  <si>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</si>
  <si>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</si>
  <si>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</si>
  <si>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</si>
  <si>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</si>
  <si>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</si>
  <si>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</si>
  <si>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</si>
  <si>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</si>
  <si>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</si>
  <si>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</si>
  <si>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</si>
  <si>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</si>
  <si>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</si>
  <si>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</si>
  <si>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</si>
  <si>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</si>
  <si>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</si>
  <si>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</si>
  <si>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</si>
  <si>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</si>
  <si>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</si>
  <si>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</si>
  <si>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</si>
  <si>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</si>
  <si>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</si>
  <si>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</si>
  <si>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</si>
  <si>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</si>
  <si>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</si>
  <si>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</si>
  <si>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</si>
  <si>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</si>
  <si>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</si>
  <si>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</si>
  <si>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</si>
  <si>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</si>
  <si>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</si>
  <si>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</si>
  <si>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</si>
  <si>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</si>
  <si>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</si>
  <si>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</si>
  <si>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</si>
  <si>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</si>
  <si>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</si>
  <si>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</si>
  <si>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</si>
  <si>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</si>
  <si>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</si>
  <si>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</si>
  <si>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</si>
  <si>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</si>
  <si>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</si>
  <si>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</si>
  <si>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</si>
  <si>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</si>
  <si>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</si>
  <si>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</si>
  <si>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</si>
  <si>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</si>
  <si>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</si>
  <si>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</si>
  <si>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</si>
  <si>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</si>
  <si>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</si>
  <si>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</si>
  <si>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</si>
  <si>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</si>
  <si>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</si>
  <si>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</si>
  <si>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</si>
  <si>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</si>
  <si>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</si>
  <si>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</si>
  <si>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</si>
  <si>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</si>
  <si>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</si>
  <si>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</si>
  <si>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</si>
  <si>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</si>
  <si>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</si>
  <si>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</si>
  <si>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</si>
  <si>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</si>
  <si>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</si>
  <si>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</si>
  <si>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</si>
  <si>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</si>
  <si>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</si>
  <si>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</si>
  <si>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</si>
  <si>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</si>
  <si>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</si>
  <si>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</si>
  <si>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</si>
  <si>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</si>
  <si>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</si>
  <si>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</si>
  <si>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</si>
  <si>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</si>
  <si>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</si>
  <si>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</si>
  <si>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</si>
  <si>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</si>
  <si>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</si>
  <si>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</si>
  <si>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</si>
  <si>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</si>
  <si>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</si>
  <si>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</si>
  <si>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</si>
  <si>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</si>
  <si>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</si>
  <si>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</si>
  <si>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</si>
  <si>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</si>
  <si>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</si>
  <si>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</si>
  <si>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</si>
  <si>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</si>
  <si>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</si>
  <si>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</si>
  <si>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</si>
  <si>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</si>
  <si>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</si>
  <si>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</si>
  <si>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</si>
  <si>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</si>
  <si>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</si>
  <si>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</si>
  <si>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</si>
  <si>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</si>
  <si>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</si>
  <si>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</si>
  <si>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</si>
  <si>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</si>
  <si>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</si>
  <si>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</si>
  <si>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</si>
  <si>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</si>
  <si>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</si>
  <si>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</si>
  <si>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</si>
  <si>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</si>
  <si>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</si>
  <si>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</si>
  <si>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</si>
  <si>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</si>
  <si>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</si>
  <si>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</si>
  <si>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</si>
  <si>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</si>
  <si>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</si>
  <si>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</si>
  <si>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</si>
  <si>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</si>
  <si>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</si>
  <si>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</si>
  <si>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</si>
  <si>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</si>
  <si>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</si>
  <si>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</si>
  <si>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</si>
  <si>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</si>
  <si>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</si>
  <si>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</si>
  <si>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</si>
  <si>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</si>
  <si>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</si>
  <si>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</si>
  <si>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</si>
  <si>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</si>
  <si>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</si>
  <si>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</si>
  <si>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</si>
  <si>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</si>
  <si>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</si>
  <si>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</si>
  <si>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</si>
  <si>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</si>
  <si>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</si>
  <si>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</si>
  <si>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</si>
  <si>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</si>
  <si>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</si>
  <si>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</si>
  <si>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</si>
  <si>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</si>
  <si>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</si>
  <si>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</si>
  <si>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</si>
  <si>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</si>
  <si>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</si>
  <si>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</si>
  <si>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</si>
  <si>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</si>
  <si>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</si>
  <si>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</si>
  <si>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</si>
  <si>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</si>
  <si>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</si>
  <si>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</si>
  <si>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</si>
  <si>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</si>
  <si>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</si>
  <si>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</si>
  <si>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</si>
  <si>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</si>
  <si>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</si>
  <si>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</si>
  <si>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</si>
  <si>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</si>
  <si>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</si>
  <si>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</si>
  <si>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</si>
  <si>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</si>
  <si>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</si>
  <si>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</si>
  <si>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</si>
  <si>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</si>
  <si>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</si>
  <si>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</si>
  <si>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</si>
  <si>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</si>
  <si>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</si>
  <si>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</si>
  <si>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</si>
  <si>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</si>
  <si>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</si>
  <si>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</si>
  <si>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</si>
  <si>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</si>
  <si>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</si>
  <si>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</si>
  <si>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</si>
  <si>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</si>
  <si>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</si>
  <si>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</si>
  <si>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</si>
  <si>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</si>
  <si>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</si>
  <si>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</si>
  <si>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</si>
  <si>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</si>
  <si>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</si>
  <si>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</si>
  <si>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</si>
  <si>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</si>
  <si>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</si>
  <si>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</si>
  <si>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</si>
  <si>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</si>
  <si>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</si>
  <si>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</si>
  <si>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</si>
  <si>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</si>
  <si>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</si>
  <si>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</si>
  <si>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</si>
  <si>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</si>
  <si>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</si>
  <si>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</si>
  <si>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</si>
  <si>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</si>
  <si>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</si>
  <si>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</si>
  <si>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</si>
  <si>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</si>
  <si>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</si>
  <si>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</si>
  <si>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</si>
  <si>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</si>
  <si>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</si>
  <si>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</si>
  <si>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</si>
  <si>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</si>
  <si>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</si>
  <si>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</si>
  <si>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</si>
  <si>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</si>
  <si>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</si>
  <si>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</si>
  <si>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</si>
  <si>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</si>
  <si>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</si>
  <si>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</si>
  <si>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</si>
  <si>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</si>
  <si>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</si>
  <si>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</si>
  <si>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</si>
  <si>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</si>
  <si>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</si>
  <si>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</si>
  <si>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</si>
  <si>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</si>
  <si>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</si>
  <si>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</si>
  <si>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</si>
  <si>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</si>
  <si>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</si>
  <si>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</si>
  <si>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</si>
  <si>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</si>
  <si>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</si>
  <si>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</si>
  <si>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</si>
  <si>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</si>
  <si>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</si>
  <si>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</si>
  <si>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</si>
  <si>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</si>
  <si>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</si>
  <si>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</si>
  <si>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</si>
  <si>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</si>
  <si>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</si>
  <si>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</si>
  <si>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</si>
  <si>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</si>
  <si>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</si>
  <si>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</si>
  <si>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</si>
  <si>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</si>
  <si>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</si>
  <si>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</si>
  <si>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</si>
  <si>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</si>
  <si>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</si>
  <si>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</si>
  <si>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</si>
  <si>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</si>
  <si>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</si>
  <si>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</si>
  <si>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</si>
  <si>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</si>
  <si>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</si>
  <si>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</si>
  <si>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</si>
  <si>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</si>
  <si>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</si>
  <si>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</si>
  <si>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</si>
  <si>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</si>
  <si>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</si>
  <si>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</si>
  <si>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</si>
  <si>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</si>
  <si>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</si>
  <si>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</si>
  <si>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</si>
  <si>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</si>
  <si>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</si>
  <si>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</si>
  <si>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</si>
  <si>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</si>
  <si>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</si>
  <si>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</si>
  <si>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</si>
  <si>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</si>
  <si>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</si>
  <si>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</si>
  <si>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</si>
  <si>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</si>
  <si>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</si>
  <si>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</si>
  <si>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</si>
  <si>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</si>
  <si>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</si>
  <si>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</si>
  <si>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</si>
  <si>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</si>
  <si>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</si>
  <si>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</si>
  <si>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</si>
  <si>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</si>
  <si>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</si>
  <si>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</si>
  <si>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</si>
  <si>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</si>
  <si>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</si>
  <si>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</si>
  <si>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</si>
  <si>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</si>
  <si>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</si>
  <si>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</si>
  <si>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</si>
  <si>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</si>
  <si>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</si>
  <si>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</si>
  <si>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</si>
  <si>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</si>
  <si>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</si>
  <si>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</si>
  <si>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</si>
  <si>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</si>
  <si>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</si>
  <si>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</si>
  <si>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</si>
  <si>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</si>
  <si>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</si>
  <si>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</si>
  <si>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</si>
  <si>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</si>
  <si>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</si>
  <si>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</si>
  <si>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</si>
  <si>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</si>
  <si>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</si>
  <si>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</si>
  <si>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</si>
  <si>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</si>
  <si>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</si>
  <si>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</si>
  <si>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</si>
  <si>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</si>
  <si>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</si>
  <si>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</si>
  <si>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</si>
  <si>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</si>
  <si>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</si>
  <si>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</si>
  <si>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</si>
  <si>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</si>
  <si>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</si>
  <si>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</si>
  <si>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</si>
  <si>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</si>
  <si>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</si>
  <si>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</si>
  <si>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</si>
  <si>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</si>
  <si>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</si>
  <si>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</si>
  <si>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</si>
  <si>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</si>
  <si>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</si>
  <si>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</si>
  <si>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</si>
  <si>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</si>
  <si>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</si>
  <si>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</si>
  <si>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</si>
  <si>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</si>
  <si>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</si>
  <si>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</si>
  <si>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</si>
  <si>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</si>
  <si>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</si>
  <si>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</si>
  <si>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</si>
  <si>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</si>
  <si>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</si>
  <si>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</si>
  <si>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</si>
  <si>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</si>
  <si>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</si>
  <si>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</si>
  <si>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</si>
  <si>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</si>
  <si>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</si>
  <si>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</si>
  <si>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</si>
  <si>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</si>
  <si>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</si>
  <si>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</si>
  <si>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</si>
  <si>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</si>
  <si>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</si>
  <si>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</si>
  <si>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</si>
  <si>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</si>
  <si>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</si>
  <si>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</si>
  <si>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</si>
  <si>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</si>
  <si>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</si>
  <si>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</si>
  <si>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</si>
  <si>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</si>
  <si>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</si>
  <si>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</si>
  <si>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</si>
  <si>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</si>
  <si>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</si>
  <si>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</si>
  <si>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</si>
  <si>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</si>
  <si>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</si>
  <si>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</si>
  <si>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</si>
  <si>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</si>
  <si>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</si>
  <si>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</si>
  <si>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</si>
  <si>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</si>
  <si>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</si>
  <si>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</si>
  <si>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</si>
  <si>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</si>
  <si>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</si>
  <si>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</si>
  <si>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</si>
  <si>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</si>
  <si>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</si>
  <si>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</si>
  <si>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</si>
  <si>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</si>
  <si>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</si>
  <si>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</si>
  <si>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</si>
  <si>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</si>
  <si>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</si>
  <si>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</si>
  <si>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</si>
  <si>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</si>
  <si>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</si>
  <si>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</si>
  <si>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</si>
  <si>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</si>
  <si>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</si>
  <si>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</si>
  <si>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</si>
  <si>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</si>
  <si>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</si>
  <si>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</si>
  <si>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</si>
  <si>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</si>
  <si>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</si>
  <si>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</si>
  <si>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</si>
  <si>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</si>
  <si>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</si>
  <si>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</si>
  <si>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</si>
  <si>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</si>
  <si>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</si>
  <si>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</si>
  <si>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</si>
  <si>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</si>
  <si>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</si>
  <si>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</si>
  <si>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</si>
  <si>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</si>
  <si>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</si>
  <si>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</si>
  <si>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</si>
  <si>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</si>
  <si>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</si>
  <si>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</si>
  <si>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</si>
  <si>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</si>
  <si>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</si>
  <si>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</si>
  <si>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</si>
  <si>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</si>
  <si>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</si>
  <si>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</si>
  <si>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</si>
  <si>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</si>
  <si>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</si>
  <si>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</si>
  <si>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</si>
  <si>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</si>
  <si>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</si>
  <si>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</si>
  <si>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</si>
  <si>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</si>
  <si>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</si>
  <si>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</si>
  <si>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</si>
  <si>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</si>
  <si>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</si>
  <si>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</si>
  <si>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</si>
  <si>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</si>
  <si>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</si>
  <si>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</si>
  <si>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</si>
  <si>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</si>
  <si>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</si>
  <si>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</si>
  <si>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</si>
  <si>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</si>
  <si>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</si>
  <si>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</si>
  <si>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</si>
  <si>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</si>
  <si>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</si>
  <si>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</si>
  <si>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</si>
  <si>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</si>
  <si>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</si>
  <si>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</si>
  <si>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</si>
  <si>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</si>
  <si>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</si>
  <si>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</si>
  <si>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</si>
  <si>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</si>
  <si>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</si>
  <si>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</si>
  <si>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</si>
  <si>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</si>
  <si>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</si>
  <si>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</si>
  <si>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</si>
  <si>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</si>
  <si>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</si>
  <si>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</si>
  <si>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</si>
  <si>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</si>
  <si>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</si>
  <si>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</si>
  <si>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</si>
  <si>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</si>
  <si>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</si>
  <si>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</si>
  <si>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</si>
  <si>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</si>
  <si>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</si>
  <si>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</si>
  <si>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</si>
  <si>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</si>
  <si>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</si>
  <si>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</si>
  <si>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</si>
  <si>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</si>
  <si>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</si>
  <si>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</si>
  <si>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</si>
  <si>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</si>
  <si>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</si>
  <si>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</si>
  <si>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</si>
  <si>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</si>
  <si>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</si>
  <si>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</si>
  <si>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</si>
  <si>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</si>
  <si>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</si>
  <si>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</si>
  <si>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</si>
  <si>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</si>
  <si>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</si>
  <si>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</si>
  <si>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</si>
  <si>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</si>
  <si>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</si>
  <si>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</si>
  <si>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</si>
  <si>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</si>
  <si>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</si>
  <si>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</si>
  <si>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</si>
  <si>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</si>
  <si>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</si>
  <si>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</si>
  <si>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</si>
  <si>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</si>
  <si>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</si>
  <si>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</si>
  <si>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</si>
  <si>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</si>
  <si>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</si>
  <si>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</si>
  <si>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</si>
  <si>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</si>
  <si>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</si>
  <si>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</si>
  <si>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</si>
  <si>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</si>
  <si>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</si>
  <si>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</si>
  <si>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</si>
  <si>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</si>
  <si>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</si>
  <si>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</si>
  <si>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</si>
  <si>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</si>
  <si>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</si>
  <si>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</si>
  <si>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</si>
  <si>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</si>
  <si>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</si>
  <si>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</si>
  <si>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</si>
  <si>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</si>
  <si>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</si>
  <si>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</si>
  <si>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</si>
  <si>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</si>
  <si>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</si>
  <si>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</si>
  <si>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</si>
  <si>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</si>
  <si>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</si>
  <si>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</si>
  <si>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</si>
  <si>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</si>
  <si>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</si>
  <si>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</si>
  <si>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</si>
  <si>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</si>
  <si>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</si>
  <si>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</si>
  <si>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</si>
  <si>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</si>
  <si>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</si>
  <si>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</si>
  <si>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</si>
  <si>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</si>
  <si>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</si>
  <si>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</si>
  <si>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</si>
  <si>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</si>
  <si>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</si>
  <si>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</si>
  <si>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</si>
  <si>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</si>
  <si>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</si>
  <si>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</si>
  <si>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</si>
  <si>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</si>
  <si>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</si>
  <si>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</si>
  <si>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</si>
  <si>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</si>
  <si>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</si>
  <si>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</si>
  <si>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</si>
  <si>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</si>
  <si>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</si>
  <si>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</si>
  <si>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</si>
  <si>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</si>
  <si>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</si>
  <si>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</si>
  <si>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</si>
  <si>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</si>
  <si>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</si>
  <si>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</si>
  <si>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</si>
  <si>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</si>
  <si>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</si>
  <si>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</si>
  <si>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</si>
  <si>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</si>
  <si>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</si>
  <si>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</si>
  <si>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</si>
  <si>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</si>
  <si>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</si>
  <si>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</si>
  <si>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</si>
  <si>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</si>
  <si>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</si>
  <si>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</si>
  <si>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</si>
  <si>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</si>
  <si>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</si>
  <si>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</si>
  <si>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</si>
  <si>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</si>
  <si>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</si>
  <si>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</si>
  <si>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</si>
  <si>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</si>
  <si>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</si>
  <si>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</si>
  <si>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</si>
  <si>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</si>
  <si>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</si>
  <si>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</si>
  <si>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</si>
  <si>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</si>
  <si>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</si>
  <si>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</si>
  <si>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</si>
  <si>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</si>
  <si>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</si>
  <si>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</si>
  <si>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</si>
  <si>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</si>
  <si>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</si>
  <si>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</si>
  <si>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</si>
  <si>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</si>
  <si>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</si>
  <si>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</si>
  <si>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</si>
  <si>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</si>
  <si>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</si>
  <si>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</si>
  <si>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</si>
  <si>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</si>
  <si>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</si>
  <si>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</si>
  <si>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</si>
  <si>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</si>
  <si>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</si>
  <si>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</si>
  <si>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</si>
  <si>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</si>
  <si>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</si>
  <si>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</si>
  <si>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</si>
  <si>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</si>
  <si>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</si>
  <si>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</si>
  <si>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</si>
  <si>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</si>
  <si>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</si>
  <si>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</si>
  <si>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</si>
  <si>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</si>
  <si>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</si>
  <si>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</si>
  <si>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</si>
  <si>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</si>
  <si>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</si>
  <si>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</si>
  <si>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</si>
  <si>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</si>
  <si>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</si>
  <si>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</si>
  <si>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</si>
  <si>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</si>
  <si>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</si>
  <si>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</si>
  <si>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</si>
  <si>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</si>
  <si>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</si>
  <si>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</si>
  <si>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</si>
  <si>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</si>
  <si>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</si>
  <si>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</si>
  <si>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</si>
  <si>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</si>
  <si>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</si>
  <si>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</si>
  <si>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</si>
  <si>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</si>
  <si>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</si>
  <si>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</si>
  <si>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</si>
  <si>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</si>
  <si>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</si>
  <si>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</si>
  <si>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</si>
  <si>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</si>
  <si>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</si>
  <si>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</si>
  <si>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</si>
  <si>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</si>
  <si>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</si>
  <si>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</si>
  <si>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</si>
  <si>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</si>
  <si>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</si>
  <si>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</si>
  <si>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</si>
  <si>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</si>
  <si>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</si>
  <si>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</si>
  <si>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</si>
  <si>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</si>
  <si>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</si>
  <si>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</si>
  <si>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</si>
  <si>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</si>
  <si>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</si>
  <si>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</si>
  <si>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</si>
  <si>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</si>
  <si>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</si>
  <si>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</si>
  <si>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</si>
  <si>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</si>
  <si>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</si>
  <si>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</si>
  <si>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</si>
  <si>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</si>
  <si>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</si>
  <si>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</si>
  <si>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</si>
  <si>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</si>
  <si>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</si>
  <si>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</si>
  <si>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</si>
  <si>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</si>
  <si>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</si>
  <si>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</si>
  <si>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</si>
  <si>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</si>
  <si>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</si>
  <si>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</si>
  <si>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</si>
  <si>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</si>
  <si>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</si>
  <si>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</si>
  <si>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</si>
  <si>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</si>
  <si>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</si>
  <si>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</si>
  <si>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</si>
  <si>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</si>
  <si>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</si>
  <si>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</si>
  <si>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</si>
  <si>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</si>
  <si>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</si>
  <si>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</si>
  <si>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</si>
  <si>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</si>
  <si>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</si>
  <si>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</si>
  <si>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</si>
  <si>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 xml:space="preserve">During epidemiological week 34 of 2024 (18-24 August 2024), a decrease of 314 cases (13.69%) was reported with 1 980 as compared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</si>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</sst>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49">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cellXfs>
  <cellStyles count="4">
    <cellStyle name="Hyperlink" xfId="1" builtinId="8"/>
    <cellStyle name="Normal" xfId="0" builtinId="0"/>
    <cellStyle name="Normal 2" xfId="3" xr:uid="{9742F9EC-33D8-4944-AC6C-BA4DA4EF46CD}"/>
    <cellStyle name="Normal_Thailand"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3"/>
  <sheetViews>
    <sheetView zoomScale="115" zoomScaleNormal="115" workbookViewId="0">
      <pane xSplit="2" ySplit="1" topLeftCell="C276" activePane="bottomRight" state="frozenSplit"/>
      <selection activeCell="C261" sqref="C261"/>
      <selection pane="topRight" activeCell="C261" sqref="C261"/>
      <selection pane="bottomLeft" activeCell="C261" sqref="C261"/>
      <selection pane="bottomRight" activeCell="C285" sqref="C285:C299"/>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1243</v>
      </c>
      <c r="L297" t="s">
        <v>1244</v>
      </c>
    </row>
    <row r="298" spans="1:12">
      <c r="B298" s="1" t="s">
        <v>164</v>
      </c>
    </row>
    <row r="299" spans="1:12">
      <c r="B299" s="1" t="s">
        <v>167</v>
      </c>
      <c r="C299" s="5">
        <v>1063</v>
      </c>
      <c r="D299" s="5">
        <v>1</v>
      </c>
      <c r="E299" s="5">
        <v>13752</v>
      </c>
      <c r="F299" s="5">
        <v>37</v>
      </c>
      <c r="I299" s="5">
        <v>22850</v>
      </c>
      <c r="J299" s="5">
        <v>61</v>
      </c>
      <c r="K299" t="s">
        <v>1257</v>
      </c>
      <c r="L299" t="s">
        <v>1256</v>
      </c>
    </row>
    <row r="300" spans="1:12">
      <c r="B300" s="1" t="s">
        <v>168</v>
      </c>
    </row>
    <row r="301" spans="1:12">
      <c r="A301" s="2">
        <v>45566</v>
      </c>
      <c r="B301" s="1" t="s">
        <v>171</v>
      </c>
    </row>
    <row r="302" spans="1:12">
      <c r="B302" s="1" t="s">
        <v>172</v>
      </c>
    </row>
    <row r="303" spans="1:12">
      <c r="B303" s="1" t="s">
        <v>175</v>
      </c>
      <c r="K303" t="s">
        <v>1265</v>
      </c>
      <c r="L303" t="s">
        <v>1264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03"/>
  <sheetViews>
    <sheetView zoomScale="115" workbookViewId="0">
      <pane ySplit="720" topLeftCell="A263" activePane="bottomLeft"/>
      <selection activeCell="E1" sqref="E1:E1048576"/>
      <selection pane="bottomLeft" activeCell="C287" sqref="C287:C299"/>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0</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C299">
        <v>1801</v>
      </c>
      <c r="E299">
        <v>2759</v>
      </c>
      <c r="F299">
        <v>0</v>
      </c>
      <c r="K299" t="s">
        <v>1245</v>
      </c>
      <c r="L299" s="32" t="s">
        <v>1244</v>
      </c>
    </row>
    <row r="300" spans="1:12">
      <c r="B300" s="1" t="s">
        <v>168</v>
      </c>
    </row>
    <row r="301" spans="1:12">
      <c r="A301" s="2">
        <v>45566</v>
      </c>
      <c r="B301" s="1" t="s">
        <v>171</v>
      </c>
      <c r="K301" t="s">
        <v>1258</v>
      </c>
      <c r="L301" s="32" t="s">
        <v>1256</v>
      </c>
    </row>
    <row r="302" spans="1:12">
      <c r="B302" s="1" t="s">
        <v>172</v>
      </c>
    </row>
    <row r="303" spans="1:12">
      <c r="B303" s="1" t="s">
        <v>175</v>
      </c>
      <c r="K303" t="s">
        <v>1266</v>
      </c>
      <c r="L303" s="32" t="s">
        <v>1264</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01"/>
  <sheetViews>
    <sheetView workbookViewId="0">
      <pane xSplit="2" ySplit="1" topLeftCell="C257" activePane="bottomRight" state="frozenSplit"/>
      <selection activeCell="C261" sqref="C261"/>
      <selection pane="topRight" activeCell="C261" sqref="C261"/>
      <selection pane="bottomLeft" activeCell="C261" sqref="C261"/>
      <selection pane="bottomRight" activeCell="C294" sqref="C294:C301"/>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1246</v>
      </c>
      <c r="L297" s="32" t="s">
        <v>1244</v>
      </c>
    </row>
    <row r="298" spans="1:12">
      <c r="B298" s="1" t="s">
        <v>164</v>
      </c>
      <c r="C298" s="5">
        <v>544</v>
      </c>
      <c r="D298" s="5">
        <v>0</v>
      </c>
      <c r="E298" s="5">
        <v>14346</v>
      </c>
    </row>
    <row r="299" spans="1:12">
      <c r="B299" s="1" t="s">
        <v>167</v>
      </c>
      <c r="C299" s="5">
        <v>744</v>
      </c>
      <c r="D299" s="5">
        <v>0</v>
      </c>
      <c r="E299" s="5">
        <v>15090</v>
      </c>
      <c r="G299" s="5">
        <v>999</v>
      </c>
      <c r="H299" s="5">
        <v>0</v>
      </c>
      <c r="I299">
        <v>25555</v>
      </c>
      <c r="K299" t="s">
        <v>1259</v>
      </c>
      <c r="L299" s="32" t="s">
        <v>1256</v>
      </c>
    </row>
    <row r="300" spans="1:12">
      <c r="B300" s="1" t="s">
        <v>168</v>
      </c>
      <c r="C300" s="5">
        <v>474</v>
      </c>
      <c r="D300" s="5">
        <v>0</v>
      </c>
      <c r="E300" s="5">
        <v>15564</v>
      </c>
    </row>
    <row r="301" spans="1:12">
      <c r="B301" s="1" t="s">
        <v>171</v>
      </c>
      <c r="C301" s="5">
        <v>618</v>
      </c>
      <c r="D301" s="5">
        <v>0</v>
      </c>
      <c r="E301" s="5">
        <v>16182</v>
      </c>
      <c r="G301">
        <v>842</v>
      </c>
      <c r="H301" s="5">
        <v>0</v>
      </c>
      <c r="I301" s="5">
        <v>27267</v>
      </c>
      <c r="K301" t="s">
        <v>1267</v>
      </c>
      <c r="L301" s="32" t="s">
        <v>1264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8"/>
  <sheetViews>
    <sheetView topLeftCell="A36" workbookViewId="0">
      <selection activeCell="E80" sqref="E80"/>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47">
        <v>45474</v>
      </c>
      <c r="B80" s="1" t="s">
        <v>146</v>
      </c>
      <c r="E80" s="5">
        <v>1309</v>
      </c>
      <c r="K80" t="s">
        <v>1210</v>
      </c>
    </row>
    <row r="81" spans="11:11">
      <c r="K81" s="48" t="s">
        <v>1211</v>
      </c>
    </row>
    <row r="82" spans="11:11">
      <c r="K82" s="48" t="s">
        <v>1212</v>
      </c>
    </row>
    <row r="83" spans="11:11">
      <c r="K83" t="s">
        <v>1232</v>
      </c>
    </row>
    <row r="84" spans="11:11">
      <c r="K84" t="s">
        <v>1233</v>
      </c>
    </row>
    <row r="85" spans="11:11">
      <c r="K85" t="s">
        <v>1252</v>
      </c>
    </row>
    <row r="86" spans="11:11">
      <c r="K86" t="s">
        <v>1253</v>
      </c>
    </row>
    <row r="87" spans="11:11">
      <c r="K87" t="s">
        <v>1254</v>
      </c>
    </row>
    <row r="88" spans="11:11">
      <c r="K88" t="s">
        <v>1255</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3"/>
  <sheetViews>
    <sheetView topLeftCell="A51" workbookViewId="0">
      <selection activeCell="C88" sqref="C88:C93"/>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1252</v>
      </c>
    </row>
    <row r="85" spans="1:11">
      <c r="B85" s="44" t="s">
        <v>155</v>
      </c>
      <c r="K85" t="s">
        <v>1253</v>
      </c>
    </row>
    <row r="86" spans="1:11">
      <c r="B86" s="44" t="s">
        <v>156</v>
      </c>
    </row>
    <row r="87" spans="1:11">
      <c r="B87" s="44" t="s">
        <v>159</v>
      </c>
    </row>
    <row r="88" spans="1:11">
      <c r="A88" s="2">
        <v>45536</v>
      </c>
      <c r="B88" s="44" t="s">
        <v>160</v>
      </c>
      <c r="C88" s="5">
        <v>20069</v>
      </c>
      <c r="D88" s="5">
        <v>112</v>
      </c>
      <c r="E88" s="5">
        <v>186324</v>
      </c>
      <c r="F88" s="5">
        <v>1120</v>
      </c>
      <c r="K88" t="s">
        <v>1254</v>
      </c>
    </row>
    <row r="89" spans="1:11">
      <c r="B89" s="44" t="s">
        <v>163</v>
      </c>
      <c r="C89" s="5">
        <v>4237</v>
      </c>
      <c r="D89" s="5">
        <v>21</v>
      </c>
      <c r="E89" s="5">
        <v>190561</v>
      </c>
      <c r="F89" s="5">
        <v>1141</v>
      </c>
      <c r="K89" t="s">
        <v>1255</v>
      </c>
    </row>
    <row r="90" spans="1:11">
      <c r="B90" s="44" t="s">
        <v>164</v>
      </c>
      <c r="K90" t="s">
        <v>1273</v>
      </c>
    </row>
    <row r="91" spans="1:11">
      <c r="B91" s="44" t="s">
        <v>167</v>
      </c>
    </row>
    <row r="92" spans="1:11">
      <c r="B92" s="44" t="s">
        <v>168</v>
      </c>
      <c r="E92" s="5">
        <v>85903</v>
      </c>
    </row>
    <row r="93" spans="1:11">
      <c r="A93" s="2">
        <v>45566</v>
      </c>
      <c r="B93" s="44" t="s">
        <v>171</v>
      </c>
      <c r="C93" s="5">
        <v>2862</v>
      </c>
      <c r="D93" s="5">
        <v>15</v>
      </c>
      <c r="E93" s="5">
        <v>202012</v>
      </c>
      <c r="F93" s="5">
        <v>1202</v>
      </c>
      <c r="K93" t="s">
        <v>1274</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97"/>
  <sheetViews>
    <sheetView workbookViewId="0">
      <pane ySplit="630" topLeftCell="A148" activePane="bottomLeft"/>
      <selection pane="bottomLeft" activeCell="C186" sqref="C186:C197"/>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13"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75">
      <c r="A5" s="10"/>
      <c r="B5" s="1" t="s">
        <v>101</v>
      </c>
      <c r="C5">
        <v>763</v>
      </c>
      <c r="D5">
        <v>0</v>
      </c>
      <c r="E5">
        <v>763</v>
      </c>
      <c r="F5">
        <v>0</v>
      </c>
      <c r="H5" s="22"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22"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22"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22"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22"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75">
      <c r="A27" s="10"/>
      <c r="B27" s="1" t="s">
        <v>145</v>
      </c>
      <c r="C27">
        <v>1208</v>
      </c>
      <c r="D27">
        <v>1</v>
      </c>
      <c r="E27">
        <v>4222</v>
      </c>
      <c r="F27">
        <v>2</v>
      </c>
      <c r="H27" s="22"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22"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ht="18.75">
      <c r="A36" s="10"/>
      <c r="B36" s="1" t="s">
        <v>160</v>
      </c>
      <c r="C36">
        <v>737</v>
      </c>
      <c r="D36">
        <v>0</v>
      </c>
      <c r="E36">
        <v>5751</v>
      </c>
      <c r="F36">
        <v>2</v>
      </c>
      <c r="H36" s="22"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75">
      <c r="A40" s="10"/>
      <c r="B40" s="1" t="s">
        <v>168</v>
      </c>
      <c r="C40">
        <v>625</v>
      </c>
      <c r="D40">
        <v>0</v>
      </c>
      <c r="E40">
        <v>6376</v>
      </c>
      <c r="F40">
        <v>2</v>
      </c>
      <c r="H40" s="22"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22"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75">
      <c r="A49" s="10"/>
      <c r="B49" s="1" t="s">
        <v>189</v>
      </c>
      <c r="C49">
        <v>523</v>
      </c>
      <c r="D49">
        <v>0</v>
      </c>
      <c r="E49">
        <v>7443</v>
      </c>
      <c r="F49">
        <v>2</v>
      </c>
      <c r="H49" s="22"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22"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22"/>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22"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23"/>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22"/>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22"/>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22"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22"/>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22"/>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22"/>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22"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22"/>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23"/>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22"/>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22"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22"/>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22"/>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22"/>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23"/>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22"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22"/>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22"/>
      <c r="I76" s="22"/>
      <c r="J76" s="22"/>
      <c r="K76" s="22"/>
      <c r="L76" s="22"/>
      <c r="M76" s="22"/>
      <c r="N76" s="22"/>
      <c r="O76" s="22"/>
      <c r="P76" s="22"/>
    </row>
    <row r="77" spans="1:30" ht="18.75">
      <c r="B77" s="1" t="s">
        <v>141</v>
      </c>
      <c r="C77" s="24"/>
      <c r="D77" s="24"/>
      <c r="E77" s="22"/>
      <c r="F77" s="22"/>
      <c r="G77" s="22"/>
      <c r="H77" s="22"/>
      <c r="I77" s="22"/>
      <c r="J77" s="22"/>
      <c r="K77" s="22"/>
      <c r="L77" s="22"/>
      <c r="M77" s="22"/>
      <c r="N77" s="22"/>
      <c r="O77" s="22"/>
      <c r="P77" s="22"/>
    </row>
    <row r="78" spans="1:30" ht="18.75">
      <c r="B78" s="1" t="s">
        <v>142</v>
      </c>
      <c r="C78" s="22">
        <v>4917</v>
      </c>
      <c r="D78" s="22">
        <v>0</v>
      </c>
      <c r="E78" s="22">
        <v>8290</v>
      </c>
      <c r="F78" s="22">
        <v>0</v>
      </c>
      <c r="G78" s="22"/>
      <c r="H78" s="22" t="s">
        <v>491</v>
      </c>
      <c r="I78" s="22"/>
      <c r="J78" s="22"/>
      <c r="K78" s="22"/>
      <c r="L78" s="22"/>
      <c r="M78" s="22"/>
      <c r="N78" s="22"/>
      <c r="O78" s="22"/>
      <c r="P78" s="22"/>
    </row>
    <row r="79" spans="1:30" ht="18.75">
      <c r="A79" s="2">
        <v>44743</v>
      </c>
      <c r="B79" s="1" t="s">
        <v>145</v>
      </c>
      <c r="C79" s="24"/>
      <c r="D79" s="24"/>
      <c r="E79" s="22"/>
      <c r="F79" s="22"/>
      <c r="G79" s="23"/>
      <c r="H79" s="23"/>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22"/>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22"/>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22"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22"/>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22"/>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22"/>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22"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22"/>
      <c r="R89" s="22"/>
      <c r="S89" s="22"/>
      <c r="T89" s="22"/>
      <c r="U89" s="22"/>
      <c r="V89" s="22"/>
      <c r="W89" s="22"/>
      <c r="X89" s="22"/>
      <c r="Y89" s="22"/>
      <c r="Z89" s="22"/>
      <c r="AA89" s="22"/>
      <c r="AB89" s="22"/>
      <c r="AC89" s="22"/>
      <c r="AD89" s="22"/>
    </row>
    <row r="90" spans="1:30" ht="18.75">
      <c r="B90" s="1" t="s">
        <v>164</v>
      </c>
      <c r="C90" s="24"/>
      <c r="D90" s="24"/>
      <c r="E90" s="22"/>
      <c r="F90" s="22"/>
      <c r="G90" s="22"/>
      <c r="H90" s="22"/>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22"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23"/>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22"/>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22"/>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22"/>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22"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22"/>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22"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22"/>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22"/>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23"/>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22"/>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22"/>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22"/>
      <c r="I104" s="22"/>
      <c r="J104" s="22"/>
      <c r="K104" s="22"/>
      <c r="L104" s="22"/>
      <c r="M104" s="22"/>
      <c r="N104" s="22"/>
      <c r="O104" s="22"/>
      <c r="P104" s="22"/>
    </row>
    <row r="105" spans="1:30" ht="18.75">
      <c r="B105" s="1" t="s">
        <v>193</v>
      </c>
      <c r="C105" s="1"/>
      <c r="D105" s="1"/>
      <c r="E105" s="22"/>
      <c r="F105" s="22"/>
      <c r="G105" s="22"/>
      <c r="H105" s="22"/>
      <c r="I105" s="22"/>
      <c r="J105" s="22"/>
      <c r="K105" s="22"/>
      <c r="L105" s="22"/>
      <c r="M105" s="22"/>
      <c r="N105" s="22"/>
      <c r="O105" s="22"/>
      <c r="P105" s="22"/>
    </row>
    <row r="106" spans="1:30" ht="18.75">
      <c r="A106" s="9">
        <v>44927</v>
      </c>
      <c r="B106" s="1" t="s">
        <v>94</v>
      </c>
      <c r="H106" s="22"/>
    </row>
    <row r="107" spans="1:30">
      <c r="B107" s="1" t="s">
        <v>97</v>
      </c>
    </row>
    <row r="108" spans="1:30">
      <c r="B108" s="1" t="s">
        <v>98</v>
      </c>
    </row>
    <row r="109" spans="1:30" ht="18.75">
      <c r="B109" s="1" t="s">
        <v>101</v>
      </c>
      <c r="C109">
        <v>3060</v>
      </c>
      <c r="D109">
        <v>0</v>
      </c>
      <c r="E109">
        <v>3738</v>
      </c>
      <c r="F109">
        <v>0</v>
      </c>
      <c r="H109" s="22" t="s">
        <v>491</v>
      </c>
    </row>
    <row r="110" spans="1:30">
      <c r="A110" s="2">
        <v>44958</v>
      </c>
      <c r="B110" s="1" t="s">
        <v>102</v>
      </c>
    </row>
    <row r="111" spans="1:30">
      <c r="B111" s="1" t="s">
        <v>105</v>
      </c>
    </row>
    <row r="112" spans="1:30">
      <c r="B112" s="1" t="s">
        <v>106</v>
      </c>
    </row>
    <row r="113" spans="1:8" ht="18.75">
      <c r="B113" s="1" t="s">
        <v>109</v>
      </c>
      <c r="C113">
        <v>2319</v>
      </c>
      <c r="D113">
        <v>0</v>
      </c>
      <c r="E113">
        <v>6057</v>
      </c>
      <c r="F113">
        <v>0</v>
      </c>
      <c r="H113" s="22" t="s">
        <v>491</v>
      </c>
    </row>
    <row r="114" spans="1:8" ht="18.75">
      <c r="A114" s="2">
        <v>44986</v>
      </c>
      <c r="B114" s="1" t="s">
        <v>110</v>
      </c>
      <c r="H114" s="22"/>
    </row>
    <row r="115" spans="1:8">
      <c r="B115" s="1" t="s">
        <v>113</v>
      </c>
    </row>
    <row r="116" spans="1:8">
      <c r="B116" s="1" t="s">
        <v>114</v>
      </c>
    </row>
    <row r="117" spans="1:8" ht="18.75">
      <c r="B117" s="1" t="s">
        <v>117</v>
      </c>
      <c r="C117">
        <v>2603</v>
      </c>
      <c r="D117">
        <v>1</v>
      </c>
      <c r="E117">
        <v>8660</v>
      </c>
      <c r="F117">
        <v>1</v>
      </c>
      <c r="H117" s="22" t="s">
        <v>491</v>
      </c>
    </row>
    <row r="118" spans="1:8">
      <c r="A118" s="2">
        <v>45017</v>
      </c>
      <c r="B118" s="1" t="s">
        <v>118</v>
      </c>
    </row>
    <row r="119" spans="1:8">
      <c r="B119" s="1" t="s">
        <v>121</v>
      </c>
    </row>
    <row r="120" spans="1:8">
      <c r="B120" s="1" t="s">
        <v>122</v>
      </c>
    </row>
    <row r="121" spans="1:8" ht="18.75">
      <c r="B121" s="1" t="s">
        <v>125</v>
      </c>
      <c r="C121">
        <v>2840</v>
      </c>
      <c r="D121">
        <v>0</v>
      </c>
      <c r="E121">
        <v>11500</v>
      </c>
      <c r="F121">
        <v>1</v>
      </c>
      <c r="H121" s="22" t="s">
        <v>491</v>
      </c>
    </row>
    <row r="122" spans="1:8">
      <c r="A122" s="2">
        <v>45047</v>
      </c>
      <c r="B122" s="1" t="s">
        <v>126</v>
      </c>
    </row>
    <row r="123" spans="1:8">
      <c r="B123" s="1" t="s">
        <v>129</v>
      </c>
    </row>
    <row r="124" spans="1:8">
      <c r="B124" s="1" t="s">
        <v>130</v>
      </c>
    </row>
    <row r="125" spans="1:8" ht="18.75">
      <c r="B125" s="1" t="s">
        <v>133</v>
      </c>
      <c r="C125">
        <v>4145</v>
      </c>
      <c r="D125">
        <v>0</v>
      </c>
      <c r="E125">
        <v>15645</v>
      </c>
      <c r="F125">
        <v>1</v>
      </c>
      <c r="H125" s="22" t="s">
        <v>491</v>
      </c>
    </row>
    <row r="126" spans="1:8">
      <c r="B126" s="1" t="s">
        <v>134</v>
      </c>
    </row>
    <row r="127" spans="1:8">
      <c r="A127" s="2">
        <v>45078</v>
      </c>
      <c r="B127" s="1" t="s">
        <v>137</v>
      </c>
    </row>
    <row r="128" spans="1:8" ht="18.75">
      <c r="B128" s="1" t="s">
        <v>138</v>
      </c>
      <c r="H128" s="22"/>
    </row>
    <row r="129" spans="1:8">
      <c r="B129" s="1" t="s">
        <v>141</v>
      </c>
    </row>
    <row r="130" spans="1:8" ht="18.75">
      <c r="B130" s="1" t="s">
        <v>142</v>
      </c>
      <c r="C130">
        <v>10053</v>
      </c>
      <c r="D130">
        <v>0</v>
      </c>
      <c r="H130" s="22" t="s">
        <v>491</v>
      </c>
    </row>
    <row r="131" spans="1:8">
      <c r="A131" s="2">
        <v>45108</v>
      </c>
      <c r="B131" s="1" t="s">
        <v>145</v>
      </c>
    </row>
    <row r="132" spans="1:8" ht="18.75">
      <c r="B132" s="1" t="s">
        <v>146</v>
      </c>
      <c r="C132">
        <v>2215</v>
      </c>
      <c r="D132">
        <v>0</v>
      </c>
      <c r="E132">
        <v>27235</v>
      </c>
      <c r="F132">
        <v>1</v>
      </c>
      <c r="H132" s="22"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ht="18.75">
      <c r="B142" s="1" t="s">
        <v>164</v>
      </c>
      <c r="H142" s="22"/>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48" t="s">
        <v>1213</v>
      </c>
    </row>
    <row r="181" spans="1:8">
      <c r="B181" s="44" t="s">
        <v>141</v>
      </c>
      <c r="C181">
        <v>2036</v>
      </c>
      <c r="D181">
        <v>0</v>
      </c>
      <c r="E181">
        <v>38282</v>
      </c>
      <c r="F181">
        <v>37</v>
      </c>
      <c r="H181" s="48" t="s">
        <v>1214</v>
      </c>
    </row>
    <row r="182" spans="1:8">
      <c r="B182" s="44" t="s">
        <v>142</v>
      </c>
      <c r="C182">
        <v>3147</v>
      </c>
      <c r="D182">
        <v>0</v>
      </c>
      <c r="E182">
        <v>41429</v>
      </c>
      <c r="F182">
        <v>37</v>
      </c>
      <c r="H182" s="48" t="s">
        <v>1210</v>
      </c>
    </row>
    <row r="183" spans="1:8">
      <c r="B183" s="44" t="s">
        <v>145</v>
      </c>
      <c r="C183">
        <v>1606</v>
      </c>
      <c r="D183">
        <v>0</v>
      </c>
      <c r="E183">
        <v>43035</v>
      </c>
      <c r="F183">
        <v>37</v>
      </c>
      <c r="H183" s="48" t="s">
        <v>1211</v>
      </c>
    </row>
    <row r="184" spans="1:8">
      <c r="A184" s="47">
        <v>45474</v>
      </c>
      <c r="B184" s="44" t="s">
        <v>146</v>
      </c>
      <c r="C184">
        <v>3865</v>
      </c>
      <c r="D184">
        <v>0</v>
      </c>
      <c r="E184">
        <v>46900</v>
      </c>
      <c r="F184">
        <v>37</v>
      </c>
      <c r="H184" s="48"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2">
        <v>45505</v>
      </c>
      <c r="B188" s="44" t="s">
        <v>154</v>
      </c>
      <c r="C188">
        <v>4952</v>
      </c>
      <c r="D188">
        <v>4</v>
      </c>
      <c r="E188">
        <v>61823</v>
      </c>
      <c r="F188">
        <v>48</v>
      </c>
      <c r="H188" t="s">
        <v>1234</v>
      </c>
    </row>
    <row r="189" spans="1:8">
      <c r="B189" s="44" t="s">
        <v>155</v>
      </c>
      <c r="C189">
        <v>3559</v>
      </c>
      <c r="D189">
        <v>0</v>
      </c>
      <c r="E189">
        <v>65382</v>
      </c>
      <c r="F189">
        <v>47</v>
      </c>
      <c r="H189" t="s">
        <v>1252</v>
      </c>
    </row>
    <row r="190" spans="1:8">
      <c r="B190" s="44" t="s">
        <v>156</v>
      </c>
      <c r="H190" t="s">
        <v>1253</v>
      </c>
    </row>
    <row r="191" spans="1:8">
      <c r="B191" s="44" t="s">
        <v>159</v>
      </c>
      <c r="C191">
        <v>6608</v>
      </c>
      <c r="D191">
        <v>4</v>
      </c>
      <c r="E191">
        <v>71990</v>
      </c>
      <c r="F191">
        <v>51</v>
      </c>
      <c r="H191" t="s">
        <v>1254</v>
      </c>
    </row>
    <row r="192" spans="1:8">
      <c r="A192" s="2">
        <v>45536</v>
      </c>
      <c r="B192" s="44" t="s">
        <v>160</v>
      </c>
    </row>
    <row r="193" spans="2:8">
      <c r="B193" s="44" t="s">
        <v>163</v>
      </c>
      <c r="C193">
        <v>4209</v>
      </c>
      <c r="D193">
        <v>5</v>
      </c>
      <c r="E193">
        <v>76199</v>
      </c>
      <c r="F193">
        <v>56</v>
      </c>
      <c r="H193" t="s">
        <v>1255</v>
      </c>
    </row>
    <row r="194" spans="2:8">
      <c r="B194" s="44" t="s">
        <v>164</v>
      </c>
    </row>
    <row r="195" spans="2:8">
      <c r="B195" s="44" t="s">
        <v>167</v>
      </c>
      <c r="C195">
        <v>2981</v>
      </c>
      <c r="D195">
        <v>2</v>
      </c>
      <c r="E195">
        <v>83911</v>
      </c>
      <c r="F195">
        <v>65</v>
      </c>
      <c r="H195" t="s">
        <v>1273</v>
      </c>
    </row>
    <row r="196" spans="2:8">
      <c r="B196" s="44" t="s">
        <v>168</v>
      </c>
    </row>
    <row r="197" spans="2:8">
      <c r="B197" s="44" t="s">
        <v>171</v>
      </c>
      <c r="C197">
        <v>1992</v>
      </c>
      <c r="D197">
        <v>1</v>
      </c>
      <c r="E197">
        <v>85903</v>
      </c>
      <c r="F197">
        <v>66</v>
      </c>
      <c r="H197" t="s">
        <v>1274</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01"/>
  <sheetViews>
    <sheetView workbookViewId="0">
      <pane xSplit="2" ySplit="1" topLeftCell="C259" activePane="bottomRight" state="frozenSplit"/>
      <selection activeCell="C261" sqref="C261"/>
      <selection pane="topRight" activeCell="C261" sqref="C261"/>
      <selection pane="bottomLeft" activeCell="C261" sqref="C261"/>
      <selection pane="bottomRight" activeCell="C292" sqref="C292:C301"/>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1239</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1247</v>
      </c>
      <c r="L297" s="32" t="s">
        <v>1244</v>
      </c>
    </row>
    <row r="298" spans="1:12">
      <c r="B298" s="1" t="s">
        <v>164</v>
      </c>
      <c r="C298" s="5">
        <v>1794</v>
      </c>
    </row>
    <row r="299" spans="1:12">
      <c r="B299" s="1" t="s">
        <v>167</v>
      </c>
      <c r="C299" s="5">
        <v>1514</v>
      </c>
      <c r="D299" s="5">
        <v>2</v>
      </c>
      <c r="E299" s="5">
        <v>101750</v>
      </c>
      <c r="F299" s="5">
        <v>91</v>
      </c>
      <c r="I299" s="5">
        <v>87175</v>
      </c>
      <c r="J299" s="5">
        <v>62</v>
      </c>
      <c r="K299" t="s">
        <v>1260</v>
      </c>
      <c r="L299" s="32" t="s">
        <v>1256</v>
      </c>
    </row>
    <row r="300" spans="1:12">
      <c r="B300" s="1" t="s">
        <v>168</v>
      </c>
      <c r="C300" s="5">
        <v>1760</v>
      </c>
    </row>
    <row r="301" spans="1:12">
      <c r="A301" s="2">
        <v>45566</v>
      </c>
      <c r="B301" s="1" t="s">
        <v>171</v>
      </c>
      <c r="C301" s="5">
        <v>1639</v>
      </c>
      <c r="D301" s="5">
        <v>4</v>
      </c>
      <c r="E301" s="5">
        <v>105149</v>
      </c>
      <c r="F301" s="5">
        <v>95</v>
      </c>
      <c r="I301" s="5">
        <v>91910</v>
      </c>
      <c r="J301" s="5">
        <v>67</v>
      </c>
      <c r="K301" t="s">
        <v>1268</v>
      </c>
      <c r="L301" s="32" t="s">
        <v>1264</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E249" sqref="E249:E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01"/>
  <sheetViews>
    <sheetView workbookViewId="0">
      <pane xSplit="2" ySplit="1" topLeftCell="C254" activePane="bottomRight" state="frozenSplit"/>
      <selection activeCell="C261" sqref="C261"/>
      <selection pane="topRight" activeCell="C261" sqref="C261"/>
      <selection pane="bottomLeft" activeCell="C261" sqref="C261"/>
      <selection pane="bottomRight" activeCell="C291" sqref="C291:C301"/>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G266">
        <v>1239</v>
      </c>
      <c r="K266" t="s">
        <v>1088</v>
      </c>
      <c r="L266" s="32" t="s">
        <v>1085</v>
      </c>
    </row>
    <row r="267" spans="1:12">
      <c r="B267" s="1" t="s">
        <v>105</v>
      </c>
    </row>
    <row r="268" spans="1:12">
      <c r="B268" s="1" t="s">
        <v>106</v>
      </c>
      <c r="C268" s="5">
        <v>427</v>
      </c>
      <c r="E268" s="5">
        <v>2962</v>
      </c>
      <c r="G268" s="5">
        <v>1604</v>
      </c>
      <c r="K268" t="s">
        <v>1097</v>
      </c>
      <c r="L268" s="32" t="s">
        <v>1094</v>
      </c>
    </row>
    <row r="269" spans="1:12">
      <c r="B269" s="1" t="s">
        <v>109</v>
      </c>
    </row>
    <row r="270" spans="1:12">
      <c r="B270" s="1" t="s">
        <v>110</v>
      </c>
      <c r="C270" s="5">
        <v>372</v>
      </c>
      <c r="E270" s="5">
        <v>3802</v>
      </c>
      <c r="G270" s="5">
        <v>1855</v>
      </c>
      <c r="K270" t="s">
        <v>1108</v>
      </c>
      <c r="L270" s="32" t="s">
        <v>1105</v>
      </c>
    </row>
    <row r="271" spans="1:12">
      <c r="A271" s="2">
        <v>45352</v>
      </c>
      <c r="B271" s="1" t="s">
        <v>113</v>
      </c>
    </row>
    <row r="272" spans="1:12">
      <c r="B272" s="1" t="s">
        <v>114</v>
      </c>
      <c r="C272" s="5">
        <v>331</v>
      </c>
      <c r="E272" s="5">
        <v>4537</v>
      </c>
      <c r="G272" s="5">
        <v>2123</v>
      </c>
      <c r="K272" t="s">
        <v>1115</v>
      </c>
      <c r="L272" s="32" t="s">
        <v>1112</v>
      </c>
    </row>
    <row r="273" spans="1:12">
      <c r="B273" s="1" t="s">
        <v>117</v>
      </c>
    </row>
    <row r="274" spans="1:12">
      <c r="B274" s="1" t="s">
        <v>118</v>
      </c>
      <c r="C274" s="5">
        <v>349</v>
      </c>
      <c r="E274" s="5">
        <v>5166</v>
      </c>
      <c r="G274" s="5">
        <v>2359</v>
      </c>
      <c r="K274" t="s">
        <v>1125</v>
      </c>
      <c r="L274" s="32" t="s">
        <v>1120</v>
      </c>
    </row>
    <row r="275" spans="1:12">
      <c r="A275" s="2">
        <v>45383</v>
      </c>
      <c r="B275" s="1" t="s">
        <v>121</v>
      </c>
    </row>
    <row r="276" spans="1:12">
      <c r="B276" s="1" t="s">
        <v>122</v>
      </c>
      <c r="C276" s="5">
        <v>308</v>
      </c>
      <c r="E276" s="5">
        <v>5886</v>
      </c>
      <c r="G276" s="5">
        <v>2607</v>
      </c>
      <c r="K276" t="s">
        <v>1149</v>
      </c>
      <c r="L276" t="s">
        <v>1133</v>
      </c>
    </row>
    <row r="277" spans="1:12">
      <c r="B277" s="1" t="s">
        <v>125</v>
      </c>
      <c r="C277" s="5">
        <v>343</v>
      </c>
      <c r="E277" s="5">
        <v>6232</v>
      </c>
      <c r="G277" s="5">
        <v>2720</v>
      </c>
      <c r="K277" t="s">
        <v>1150</v>
      </c>
      <c r="L277" t="s">
        <v>1135</v>
      </c>
    </row>
    <row r="278" spans="1:12">
      <c r="B278" s="1" t="s">
        <v>126</v>
      </c>
    </row>
    <row r="279" spans="1:12">
      <c r="A279" s="2">
        <v>45413</v>
      </c>
      <c r="B279" s="1" t="s">
        <v>129</v>
      </c>
      <c r="C279" s="5">
        <v>250</v>
      </c>
      <c r="E279" s="5">
        <v>6816</v>
      </c>
      <c r="G279" s="5">
        <v>2996</v>
      </c>
      <c r="K279" t="s">
        <v>1151</v>
      </c>
      <c r="L279" t="s">
        <v>1137</v>
      </c>
    </row>
    <row r="280" spans="1:12">
      <c r="B280" s="1" t="s">
        <v>130</v>
      </c>
    </row>
    <row r="281" spans="1:12">
      <c r="B281" s="1" t="s">
        <v>133</v>
      </c>
      <c r="C281" s="5">
        <v>292</v>
      </c>
      <c r="E281" s="5">
        <v>7432</v>
      </c>
      <c r="G281" s="5">
        <v>3187</v>
      </c>
      <c r="K281" t="s">
        <v>1168</v>
      </c>
      <c r="L281" s="32" t="s">
        <v>1165</v>
      </c>
    </row>
    <row r="282" spans="1:12">
      <c r="B282" s="1" t="s">
        <v>134</v>
      </c>
    </row>
    <row r="283" spans="1:12">
      <c r="A283" s="2">
        <v>45444</v>
      </c>
      <c r="B283" s="1" t="s">
        <v>137</v>
      </c>
      <c r="C283" s="5">
        <v>313</v>
      </c>
      <c r="E283" s="5">
        <v>8033</v>
      </c>
      <c r="G283" s="5">
        <v>3431</v>
      </c>
      <c r="K283" t="s">
        <v>1176</v>
      </c>
      <c r="L283" s="32" t="s">
        <v>1172</v>
      </c>
    </row>
    <row r="284" spans="1:12">
      <c r="B284" s="1" t="s">
        <v>138</v>
      </c>
    </row>
    <row r="285" spans="1:12">
      <c r="B285" s="1" t="s">
        <v>141</v>
      </c>
      <c r="C285" s="5">
        <v>306</v>
      </c>
      <c r="E285" s="5">
        <v>8671</v>
      </c>
      <c r="G285" s="5">
        <v>3863</v>
      </c>
      <c r="K285" t="s">
        <v>1189</v>
      </c>
      <c r="L285" s="32" t="s">
        <v>1184</v>
      </c>
    </row>
    <row r="286" spans="1:12">
      <c r="B286" s="1" t="s">
        <v>142</v>
      </c>
    </row>
    <row r="287" spans="1:12">
      <c r="B287" s="1" t="s">
        <v>145</v>
      </c>
      <c r="C287" s="5">
        <v>292</v>
      </c>
      <c r="E287" s="5">
        <v>9257</v>
      </c>
      <c r="G287" s="5">
        <v>4349</v>
      </c>
      <c r="K287" t="s">
        <v>1197</v>
      </c>
      <c r="L287" s="32" t="s">
        <v>1192</v>
      </c>
    </row>
    <row r="288" spans="1:12">
      <c r="A288" s="2">
        <v>45474</v>
      </c>
      <c r="B288" s="1" t="s">
        <v>146</v>
      </c>
    </row>
    <row r="289" spans="1:12">
      <c r="B289" s="1" t="s">
        <v>149</v>
      </c>
      <c r="C289" s="5">
        <v>291</v>
      </c>
      <c r="E289" s="5">
        <v>9874</v>
      </c>
      <c r="G289" s="5">
        <v>4792</v>
      </c>
      <c r="K289" t="s">
        <v>1206</v>
      </c>
      <c r="L289" s="32" t="s">
        <v>1201</v>
      </c>
    </row>
    <row r="290" spans="1:12">
      <c r="B290" s="1" t="s">
        <v>150</v>
      </c>
    </row>
    <row r="291" spans="1:12">
      <c r="B291" s="1" t="s">
        <v>153</v>
      </c>
      <c r="C291" s="5">
        <v>311</v>
      </c>
      <c r="E291" s="5">
        <v>10421</v>
      </c>
      <c r="G291" s="5">
        <v>5206</v>
      </c>
      <c r="K291" t="s">
        <v>1221</v>
      </c>
      <c r="L291" s="32" t="s">
        <v>1215</v>
      </c>
    </row>
    <row r="292" spans="1:12">
      <c r="A292" s="2">
        <v>45505</v>
      </c>
      <c r="B292" s="1" t="s">
        <v>154</v>
      </c>
    </row>
    <row r="293" spans="1:12">
      <c r="B293" s="1" t="s">
        <v>155</v>
      </c>
      <c r="C293" s="5">
        <v>218</v>
      </c>
      <c r="E293" s="5">
        <v>10913</v>
      </c>
      <c r="G293" s="5">
        <v>5564</v>
      </c>
      <c r="K293" t="s">
        <v>1228</v>
      </c>
      <c r="L293" s="32" t="s">
        <v>1225</v>
      </c>
    </row>
    <row r="294" spans="1:12">
      <c r="B294" s="1" t="s">
        <v>156</v>
      </c>
    </row>
    <row r="295" spans="1:12">
      <c r="B295" s="1" t="s">
        <v>159</v>
      </c>
      <c r="C295" s="5">
        <v>186</v>
      </c>
      <c r="E295" s="5">
        <v>11315</v>
      </c>
      <c r="G295" s="5">
        <v>5955</v>
      </c>
      <c r="K295" t="s">
        <v>1240</v>
      </c>
      <c r="L295" s="32" t="s">
        <v>1235</v>
      </c>
    </row>
    <row r="296" spans="1:12">
      <c r="A296" s="2">
        <v>45536</v>
      </c>
      <c r="B296" s="1" t="s">
        <v>160</v>
      </c>
    </row>
    <row r="297" spans="1:12">
      <c r="B297" s="1" t="s">
        <v>163</v>
      </c>
      <c r="C297" s="5">
        <v>190</v>
      </c>
      <c r="E297" s="5">
        <v>11683</v>
      </c>
      <c r="G297" s="5">
        <v>6428</v>
      </c>
      <c r="K297" t="s">
        <v>1248</v>
      </c>
      <c r="L297" s="32" t="s">
        <v>1244</v>
      </c>
    </row>
    <row r="298" spans="1:12">
      <c r="B298" s="1" t="s">
        <v>164</v>
      </c>
    </row>
    <row r="299" spans="1:12">
      <c r="B299" s="1" t="s">
        <v>167</v>
      </c>
      <c r="C299" s="5">
        <v>182</v>
      </c>
      <c r="E299" s="5">
        <v>12067</v>
      </c>
      <c r="G299" s="5">
        <v>7060</v>
      </c>
      <c r="K299" t="s">
        <v>1261</v>
      </c>
      <c r="L299" s="32" t="s">
        <v>1256</v>
      </c>
    </row>
    <row r="300" spans="1:12">
      <c r="B300" s="1" t="s">
        <v>168</v>
      </c>
    </row>
    <row r="301" spans="1:12">
      <c r="A301" s="2">
        <v>45566</v>
      </c>
      <c r="B301" s="1" t="s">
        <v>171</v>
      </c>
      <c r="C301" s="5">
        <v>156</v>
      </c>
      <c r="E301" s="5">
        <v>12375</v>
      </c>
      <c r="G301" s="5">
        <v>7666</v>
      </c>
      <c r="K301" t="s">
        <v>1269</v>
      </c>
      <c r="L301" s="32" t="s">
        <v>1264</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01"/>
  <sheetViews>
    <sheetView workbookViewId="0">
      <pane xSplit="2" ySplit="1" topLeftCell="C249" activePane="bottomRight" state="frozenSplit"/>
      <selection activeCell="C261" sqref="C261"/>
      <selection pane="topRight" activeCell="C261" sqref="C261"/>
      <selection pane="bottomLeft" activeCell="C261" sqref="C261"/>
      <selection pane="bottomRight" activeCell="C289" sqref="C289:C301"/>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1241</v>
      </c>
      <c r="L296" s="32" t="s">
        <v>1235</v>
      </c>
    </row>
    <row r="297" spans="1:12">
      <c r="B297" s="1" t="s">
        <v>163</v>
      </c>
      <c r="C297" s="5">
        <v>3825</v>
      </c>
      <c r="D297" s="5">
        <v>0</v>
      </c>
      <c r="E297" s="5">
        <v>71300</v>
      </c>
      <c r="F297" s="5">
        <v>11</v>
      </c>
      <c r="K297" t="s">
        <v>1249</v>
      </c>
      <c r="L297" s="32" t="s">
        <v>1244</v>
      </c>
    </row>
    <row r="298" spans="1:12">
      <c r="B298" s="1" t="s">
        <v>164</v>
      </c>
      <c r="C298" s="5">
        <v>2808</v>
      </c>
      <c r="D298" s="5">
        <v>1</v>
      </c>
      <c r="E298" s="5">
        <v>74108</v>
      </c>
      <c r="F298" s="5">
        <v>12</v>
      </c>
    </row>
    <row r="299" spans="1:12">
      <c r="B299" s="1" t="s">
        <v>167</v>
      </c>
      <c r="C299" s="5">
        <v>3377</v>
      </c>
      <c r="D299" s="5">
        <v>0</v>
      </c>
      <c r="E299" s="5">
        <v>76838</v>
      </c>
      <c r="F299" s="5">
        <v>12</v>
      </c>
      <c r="K299" t="s">
        <v>1262</v>
      </c>
      <c r="L299" s="32" t="s">
        <v>1256</v>
      </c>
    </row>
    <row r="300" spans="1:12">
      <c r="B300" s="1" t="s">
        <v>168</v>
      </c>
      <c r="C300" s="5">
        <v>4614</v>
      </c>
      <c r="D300" s="5">
        <v>3</v>
      </c>
      <c r="E300" s="5">
        <v>81452</v>
      </c>
      <c r="F300" s="5">
        <v>12</v>
      </c>
    </row>
    <row r="301" spans="1:12">
      <c r="A301" s="2">
        <v>45566</v>
      </c>
      <c r="B301" s="1" t="s">
        <v>171</v>
      </c>
      <c r="C301" s="5">
        <v>4210</v>
      </c>
      <c r="D301" s="5">
        <v>0</v>
      </c>
      <c r="E301" s="5">
        <v>89397</v>
      </c>
      <c r="F301" s="5">
        <v>15</v>
      </c>
      <c r="K301" t="s">
        <v>1270</v>
      </c>
      <c r="L301" s="32" t="s">
        <v>1264</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03"/>
  <sheetViews>
    <sheetView zoomScale="115" zoomScaleNormal="115" workbookViewId="0">
      <pane ySplit="720" topLeftCell="A263" activePane="bottomLeft"/>
      <selection pane="bottomLeft" activeCell="C295" sqref="C295:C303"/>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1242</v>
      </c>
      <c r="L296" s="32" t="s">
        <v>1235</v>
      </c>
    </row>
    <row r="297" spans="1:12">
      <c r="B297" s="1" t="s">
        <v>163</v>
      </c>
      <c r="C297">
        <v>40</v>
      </c>
      <c r="E297">
        <v>1690</v>
      </c>
      <c r="K297" t="s">
        <v>1250</v>
      </c>
      <c r="L297" s="32" t="s">
        <v>1244</v>
      </c>
    </row>
    <row r="298" spans="1:12">
      <c r="B298" s="1" t="s">
        <v>164</v>
      </c>
    </row>
    <row r="299" spans="1:12">
      <c r="B299" s="1" t="s">
        <v>167</v>
      </c>
    </row>
    <row r="300" spans="1:12">
      <c r="B300" s="1" t="s">
        <v>168</v>
      </c>
      <c r="C300">
        <v>89</v>
      </c>
      <c r="E300">
        <v>1788</v>
      </c>
      <c r="K300" t="s">
        <v>1263</v>
      </c>
      <c r="L300" s="32" t="s">
        <v>1256</v>
      </c>
    </row>
    <row r="301" spans="1:12">
      <c r="A301" s="2">
        <v>45566</v>
      </c>
      <c r="B301" s="1" t="s">
        <v>171</v>
      </c>
    </row>
    <row r="302" spans="1:12">
      <c r="B302" s="1" t="s">
        <v>172</v>
      </c>
    </row>
    <row r="303" spans="1:12">
      <c r="B303" s="1" t="s">
        <v>175</v>
      </c>
      <c r="C303">
        <v>27</v>
      </c>
      <c r="E303">
        <v>1828</v>
      </c>
      <c r="K303" t="s">
        <v>1271</v>
      </c>
      <c r="L303" s="32" t="s">
        <v>1264</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01"/>
  <sheetViews>
    <sheetView workbookViewId="0">
      <pane ySplit="645" topLeftCell="A257" activePane="bottomLeft"/>
      <selection pane="bottomLeft" activeCell="C271" sqref="C271"/>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1251</v>
      </c>
      <c r="L292" s="32" t="s">
        <v>1244</v>
      </c>
    </row>
    <row r="293" spans="1:12">
      <c r="B293" s="1" t="s">
        <v>155</v>
      </c>
      <c r="K293" t="s">
        <v>1251</v>
      </c>
    </row>
    <row r="294" spans="1:12">
      <c r="B294" s="1" t="s">
        <v>156</v>
      </c>
    </row>
    <row r="295" spans="1:12">
      <c r="B295" s="1" t="s">
        <v>159</v>
      </c>
    </row>
    <row r="296" spans="1:12">
      <c r="A296" s="2">
        <v>45536</v>
      </c>
      <c r="B296" s="1" t="s">
        <v>160</v>
      </c>
      <c r="K296" t="s">
        <v>1251</v>
      </c>
      <c r="L296" s="32" t="s">
        <v>1256</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1272</v>
      </c>
      <c r="L301" s="32" t="s">
        <v>1264</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E172" sqref="E172:E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02"/>
  <sheetViews>
    <sheetView topLeftCell="A253" workbookViewId="0">
      <selection activeCell="C291" sqref="C291:C302"/>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02"/>
  <sheetViews>
    <sheetView topLeftCell="A258" zoomScale="115" zoomScaleNormal="115" workbookViewId="0">
      <selection activeCell="C291" sqref="C291:C302"/>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sheetData>
  <phoneticPr fontId="6" type="noConversion"/>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96"/>
  <sheetViews>
    <sheetView topLeftCell="A255" workbookViewId="0">
      <selection activeCell="C294" sqref="C294: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01"/>
  <sheetViews>
    <sheetView topLeftCell="A251" workbookViewId="0">
      <selection activeCell="C291" sqref="C291:C30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02"/>
  <sheetViews>
    <sheetView topLeftCell="A261" zoomScale="115" zoomScaleNormal="115" workbookViewId="0">
      <selection activeCell="C291" sqref="C29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02"/>
  <sheetViews>
    <sheetView topLeftCell="A265" zoomScale="130" zoomScaleNormal="130" workbookViewId="0">
      <selection activeCell="C291" sqref="C291:C302"/>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01"/>
  <sheetViews>
    <sheetView topLeftCell="A255" workbookViewId="0">
      <selection activeCell="C291" sqref="C291:C30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02"/>
  <sheetViews>
    <sheetView topLeftCell="A250" workbookViewId="0">
      <selection activeCell="C291" sqref="C291:C302"/>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95"/>
  <sheetViews>
    <sheetView topLeftCell="A251" workbookViewId="0">
      <selection activeCell="C291" sqref="C291:C295"/>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299"/>
  <sheetViews>
    <sheetView topLeftCell="A247" workbookViewId="0">
      <selection activeCell="C291" sqref="C291:C29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99"/>
  <sheetViews>
    <sheetView topLeftCell="A247" workbookViewId="0">
      <selection activeCell="C291" sqref="C291:C29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02"/>
  <sheetViews>
    <sheetView topLeftCell="A249" workbookViewId="0">
      <selection activeCell="C291" sqref="C29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03"/>
  <sheetViews>
    <sheetView topLeftCell="A250" workbookViewId="0">
      <selection activeCell="C294" sqref="C294: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02"/>
  <sheetViews>
    <sheetView topLeftCell="A251" workbookViewId="0">
      <selection activeCell="C291" sqref="C29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87" workbookViewId="0">
      <selection activeCell="C219" sqref="C219:C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02"/>
  <sheetViews>
    <sheetView topLeftCell="A252" workbookViewId="0">
      <selection activeCell="C291" sqref="C291:C302"/>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03"/>
  <sheetViews>
    <sheetView topLeftCell="A251" zoomScaleNormal="100" workbookViewId="0">
      <selection activeCell="C298" sqref="C298:C30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02"/>
  <sheetViews>
    <sheetView topLeftCell="A260" workbookViewId="0">
      <selection activeCell="C291" sqref="C291:C302"/>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02"/>
  <sheetViews>
    <sheetView topLeftCell="A251" workbookViewId="0">
      <selection activeCell="C291" sqref="C29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283"/>
  <sheetViews>
    <sheetView topLeftCell="A238" workbookViewId="0">
      <selection activeCell="C271" sqref="C271:C28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02"/>
  <sheetViews>
    <sheetView topLeftCell="A249" workbookViewId="0">
      <selection activeCell="C285" sqref="C285: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99"/>
  <sheetViews>
    <sheetView topLeftCell="A247" workbookViewId="0">
      <selection activeCell="C291" sqref="C291:C29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47">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97"/>
  <sheetViews>
    <sheetView topLeftCell="A260" workbookViewId="0">
      <selection activeCell="C281" sqref="C281: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c r="C297">
        <v>0</v>
      </c>
      <c r="D297">
        <v>0</v>
      </c>
      <c r="E297" s="34">
        <v>151</v>
      </c>
      <c r="F297" s="35">
        <v>0</v>
      </c>
      <c r="L297"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93"/>
  <sheetViews>
    <sheetView topLeftCell="A243" workbookViewId="0">
      <selection activeCell="C281" sqref="C281:C293"/>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2:12">
      <c r="B289" s="1" t="s">
        <v>149</v>
      </c>
      <c r="C289">
        <v>24</v>
      </c>
      <c r="D289">
        <v>0</v>
      </c>
      <c r="E289" s="36">
        <v>81</v>
      </c>
      <c r="F289" s="37">
        <v>0</v>
      </c>
      <c r="L289" s="32" t="s">
        <v>971</v>
      </c>
    </row>
    <row r="290" spans="2:12">
      <c r="B290" s="1" t="s">
        <v>150</v>
      </c>
    </row>
    <row r="291" spans="2:12">
      <c r="B291" s="1" t="s">
        <v>153</v>
      </c>
    </row>
    <row r="292" spans="2:12">
      <c r="B292" s="1" t="s">
        <v>154</v>
      </c>
    </row>
    <row r="293" spans="2:12">
      <c r="B293" s="1" t="s">
        <v>155</v>
      </c>
      <c r="C293">
        <v>0</v>
      </c>
      <c r="D293">
        <v>0</v>
      </c>
      <c r="E293" s="36">
        <v>81</v>
      </c>
      <c r="F293" s="37">
        <v>0</v>
      </c>
      <c r="L293" s="32" t="s">
        <v>971</v>
      </c>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66" sqref="C266:C269"/>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92"/>
  <sheetViews>
    <sheetView topLeftCell="A255" zoomScale="130" zoomScaleNormal="130" workbookViewId="0">
      <selection activeCell="C285" sqref="C285: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2">
        <v>45505</v>
      </c>
      <c r="B292" s="1" t="s">
        <v>154</v>
      </c>
      <c r="C292">
        <f>SUM(E292-E291)</f>
        <v>0</v>
      </c>
      <c r="D292">
        <v>0</v>
      </c>
      <c r="E292" s="36">
        <v>1308</v>
      </c>
      <c r="F292" s="37">
        <v>0</v>
      </c>
      <c r="L292"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97"/>
  <sheetViews>
    <sheetView topLeftCell="A246" workbookViewId="0">
      <selection activeCell="C289" sqref="C289:C297"/>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s="36">
        <v>0</v>
      </c>
      <c r="D289" s="37">
        <v>0</v>
      </c>
      <c r="E289" s="36">
        <v>0</v>
      </c>
      <c r="F289" s="37">
        <v>0</v>
      </c>
      <c r="L289" s="32" t="s">
        <v>971</v>
      </c>
    </row>
    <row r="290" spans="1:12">
      <c r="B290" s="1" t="s">
        <v>150</v>
      </c>
    </row>
    <row r="291" spans="1:12">
      <c r="B291" s="1" t="s">
        <v>153</v>
      </c>
    </row>
    <row r="292" spans="1:12">
      <c r="A292" s="2">
        <v>45505</v>
      </c>
      <c r="B292" s="1" t="s">
        <v>154</v>
      </c>
    </row>
    <row r="293" spans="1:12">
      <c r="A293" s="47"/>
      <c r="B293" s="1" t="s">
        <v>155</v>
      </c>
      <c r="C293">
        <v>1</v>
      </c>
      <c r="D293">
        <v>0</v>
      </c>
      <c r="E293" s="34">
        <v>1</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6">
        <v>1</v>
      </c>
      <c r="F297" s="37">
        <v>0</v>
      </c>
      <c r="L297"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297"/>
  <sheetViews>
    <sheetView topLeftCell="A246" workbookViewId="0">
      <selection activeCell="C285" sqref="C285:C29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02"/>
  <sheetViews>
    <sheetView topLeftCell="A252" workbookViewId="0">
      <selection activeCell="C291" sqref="C291:C302"/>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292"/>
  <sheetViews>
    <sheetView topLeftCell="A262" zoomScale="115" zoomScaleNormal="115" workbookViewId="0">
      <selection activeCell="C281" sqref="C281: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2">
        <v>45505</v>
      </c>
      <c r="B292" s="44" t="s">
        <v>154</v>
      </c>
      <c r="C292">
        <f t="shared" ref="C292" si="34">SUM(E292,-E291)</f>
        <v>60</v>
      </c>
      <c r="D292">
        <f t="shared" ref="D292" si="35">SUM(F292,-F291)</f>
        <v>0</v>
      </c>
      <c r="E292" s="34">
        <v>4235</v>
      </c>
      <c r="F292" s="35">
        <v>0</v>
      </c>
      <c r="L292"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296"/>
  <sheetViews>
    <sheetView topLeftCell="A251" zoomScaleNormal="100" workbookViewId="0">
      <selection activeCell="C291" sqref="C291: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2">
        <v>45505</v>
      </c>
      <c r="B292" s="44" t="s">
        <v>154</v>
      </c>
    </row>
    <row r="293" spans="1:12">
      <c r="B293" s="44" t="s">
        <v>155</v>
      </c>
    </row>
    <row r="294" spans="1:12">
      <c r="B294" s="44" t="s">
        <v>156</v>
      </c>
      <c r="C294" cm="1">
        <f t="array" ref="C294">SUM(E294,-E291:E293)</f>
        <v>3407</v>
      </c>
      <c r="D294" cm="1">
        <f t="array" ref="D294">SUM(F294,-F291:F293)</f>
        <v>4</v>
      </c>
      <c r="E294" s="34">
        <v>31011</v>
      </c>
      <c r="F294" s="35">
        <v>5</v>
      </c>
      <c r="L294" s="32" t="s">
        <v>971</v>
      </c>
    </row>
    <row r="295" spans="1:1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02"/>
  <sheetViews>
    <sheetView topLeftCell="A261" zoomScale="130" zoomScaleNormal="130" workbookViewId="0">
      <selection activeCell="C291" sqref="C29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02"/>
  <sheetViews>
    <sheetView topLeftCell="A256" workbookViewId="0">
      <selection activeCell="C281" sqref="C28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297"/>
  <sheetViews>
    <sheetView topLeftCell="A252" workbookViewId="0">
      <selection activeCell="C278" sqref="C278: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B296" s="1" t="s">
        <v>160</v>
      </c>
    </row>
    <row r="297" spans="1:12">
      <c r="B297" s="1" t="s">
        <v>163</v>
      </c>
      <c r="C297">
        <v>0</v>
      </c>
      <c r="D297">
        <v>0</v>
      </c>
      <c r="E297" s="34">
        <v>2</v>
      </c>
      <c r="F297" s="35">
        <v>0</v>
      </c>
      <c r="L297" s="32" t="s">
        <v>971</v>
      </c>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02"/>
  <sheetViews>
    <sheetView topLeftCell="A265" workbookViewId="0">
      <selection activeCell="C281" sqref="C28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02"/>
  <sheetViews>
    <sheetView topLeftCell="A251" workbookViewId="0">
      <selection activeCell="C281" sqref="C28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02"/>
  <sheetViews>
    <sheetView topLeftCell="A251" workbookViewId="0">
      <selection activeCell="C281" sqref="C28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02"/>
  <sheetViews>
    <sheetView topLeftCell="A255" workbookViewId="0">
      <selection activeCell="C291" sqref="C291:C30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297"/>
  <sheetViews>
    <sheetView topLeftCell="A247" workbookViewId="0">
      <selection activeCell="C285" sqref="C285:C297"/>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C297:D297" si="3">SUM(F297,-F296)</f>
        <v>0</v>
      </c>
      <c r="E297" s="36">
        <v>262</v>
      </c>
      <c r="F297" s="37">
        <v>0</v>
      </c>
      <c r="L297" s="32" t="s">
        <v>971</v>
      </c>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297"/>
  <sheetViews>
    <sheetView topLeftCell="A254" workbookViewId="0">
      <selection activeCell="C289" sqref="C289: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C266" sqref="C266:C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3"/>
  <sheetViews>
    <sheetView topLeftCell="A251" workbookViewId="0">
      <selection activeCell="C285" sqref="C285:C303"/>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297"/>
  <sheetViews>
    <sheetView topLeftCell="A247" workbookViewId="0">
      <selection activeCell="C285" sqref="C285: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297"/>
  <sheetViews>
    <sheetView topLeftCell="A243" workbookViewId="0">
      <selection activeCell="C285" sqref="C285: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02"/>
  <sheetViews>
    <sheetView tabSelected="1" topLeftCell="A253" workbookViewId="0">
      <selection activeCell="K304" sqref="K30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ve8618</cp:lastModifiedBy>
  <dcterms:created xsi:type="dcterms:W3CDTF">2020-06-16T04:21:14Z</dcterms:created>
  <dcterms:modified xsi:type="dcterms:W3CDTF">2024-10-29T09:06:43Z</dcterms:modified>
</cp:coreProperties>
</file>